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<sst xmlns="http://schemas.openxmlformats.org/spreadsheetml/2006/main" count="72" uniqueCount="72">
  <si>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</si>
  <si>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</si>
  <si>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</si>
  <si>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</si>
  <si>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</si>
  <si>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</si>
  <si>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</si>
  <si>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</si>
  <si>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</si>
  <si>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</si>
  <si>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</si>
  <si>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</si>
  <si>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</si>
  <si>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</si>
  <si>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</si>
  <si>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</si>
  <si>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</si>
  <si>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</si>
  <si>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</si>
  <si>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</si>
  <si>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</si>
  <si>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</si>
  <si>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</si>
  <si>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</si>
  <si>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</si>
  <si>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</si>
  <si>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</si>
  <si>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</si>
  <si>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</si>
  <si>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</si>
  <si>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</si>
  <si>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</si>
  <si>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</si>
  <si>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</si>
  <si>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</si>
  <si>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</si>
  <si>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</si>
  <si>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</si>
  <si>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</si>
  <si>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</si>
  <si>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</si>
  <si>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</si>
  <si>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</si>
  <si>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</si>
  <si>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</si>
  <si>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</si>
  <si>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</si>
  <si>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</si>
  <si>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</si>
  <si>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</si>
  <si>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</si>
  <si>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</si>
  <si>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</si>
  <si>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</si>
  <si>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</si>
  <si>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</si>
  <si>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</si>
  <si>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</si>
  <si>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</si>
  <si>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</si>
  <si>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</si>
  <si>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</si>
  <si>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</si>
  <si>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</si>
  <si>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Охрана окружающей среды</t>
  </si>
  <si>
    <t>Охрана объектов растительного и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</si>
  <si>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</si>
  <si>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</si>
  <si>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</si>
  <si>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</si>
  <si>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Финансовое  управление  администрации  города Бородино</t>
  </si>
  <si>
    <t>о ходе исполнения местного бюджета  города Бородино на 1 февраля 2016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</si>
</sst>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0" fontId="6" fillId="0" borderId="10" xfId="57" applyNumberFormat="1" applyFont="1" applyBorder="1" applyAlignment="1">
      <alignment vertical="top"/>
    </xf>
    <xf numFmtId="190" fontId="4" fillId="0" borderId="10" xfId="57" applyNumberFormat="1" applyFont="1" applyBorder="1" applyAlignment="1">
      <alignment vertical="top"/>
    </xf>
    <xf numFmtId="4" fontId="4" fillId="0" borderId="10" xfId="60" applyNumberFormat="1" applyFont="1" applyBorder="1" applyAlignment="1">
      <alignment/>
    </xf>
    <xf numFmtId="4" fontId="4" fillId="0" borderId="11" xfId="60" applyNumberFormat="1" applyFont="1" applyBorder="1" applyAlignment="1">
      <alignment/>
    </xf>
    <xf numFmtId="4" fontId="4" fillId="0" borderId="11" xfId="60" applyNumberFormat="1" applyFont="1" applyBorder="1" applyAlignment="1">
      <alignment/>
    </xf>
    <xf numFmtId="4" fontId="4" fillId="0" borderId="10" xfId="60" applyNumberFormat="1" applyFont="1" applyFill="1" applyBorder="1" applyAlignment="1">
      <alignment/>
    </xf>
    <xf numFmtId="4" fontId="6" fillId="0" borderId="10" xfId="6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6"/>
  <sheetViews>
    <sheetView tabSelected="1" zoomScalePageLayoutView="0" workbookViewId="0" topLeftCell="A55">
      <selection activeCell="A77" sqref="A77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3" t="s">
        <v>0</v>
      </c>
      <c r="B2" s="43"/>
      <c r="C2" s="43"/>
      <c r="D2" s="43"/>
    </row>
    <row r="3" spans="1:4" ht="17.25" customHeight="1">
      <c r="A3" s="44" t="s">
        <v>71</v>
      </c>
      <c r="B3" s="44"/>
      <c r="C3" s="44"/>
      <c r="D3" s="44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5" t="s">
        <v>5</v>
      </c>
      <c r="B6" s="45"/>
      <c r="C6" s="45"/>
      <c r="D6" s="3"/>
    </row>
    <row r="7" spans="1:4" ht="12.75">
      <c r="A7" s="3" t="s">
        <v>6</v>
      </c>
      <c r="B7" s="32">
        <v>32498100</v>
      </c>
      <c r="C7" s="32">
        <v>10278.98</v>
      </c>
      <c r="D7" s="5">
        <f>C7/B7</f>
        <v>0.0003162947987728513</v>
      </c>
    </row>
    <row r="8" spans="1:4" ht="12.75">
      <c r="A8" s="4" t="s">
        <v>7</v>
      </c>
      <c r="B8" s="32">
        <v>70339439.69</v>
      </c>
      <c r="C8" s="32">
        <v>6296575.34</v>
      </c>
      <c r="D8" s="5">
        <f aca="true" t="shared" si="0" ref="D8:D21">C8/B8</f>
        <v>0.08951699598049499</v>
      </c>
    </row>
    <row r="9" spans="1:4" ht="25.5" customHeight="1">
      <c r="A9" s="17" t="s">
        <v>22</v>
      </c>
      <c r="B9" s="32">
        <v>575500</v>
      </c>
      <c r="C9" s="32">
        <v>36031.75</v>
      </c>
      <c r="D9" s="5">
        <f t="shared" si="0"/>
        <v>0.06260947002606429</v>
      </c>
    </row>
    <row r="10" spans="1:4" ht="12.75">
      <c r="A10" s="3" t="s">
        <v>8</v>
      </c>
      <c r="B10" s="32">
        <v>8363102.8</v>
      </c>
      <c r="C10" s="32">
        <v>1420414.63</v>
      </c>
      <c r="D10" s="5">
        <f t="shared" si="0"/>
        <v>0.1698430192679205</v>
      </c>
    </row>
    <row r="11" spans="1:4" ht="12.75">
      <c r="A11" s="3" t="s">
        <v>9</v>
      </c>
      <c r="B11" s="32">
        <v>9376228.72</v>
      </c>
      <c r="C11" s="32">
        <v>133537.53</v>
      </c>
      <c r="D11" s="5">
        <f t="shared" si="0"/>
        <v>0.01424213657620758</v>
      </c>
    </row>
    <row r="12" spans="1:4" ht="12.75">
      <c r="A12" s="3" t="s">
        <v>10</v>
      </c>
      <c r="B12" s="32">
        <v>2326729.42</v>
      </c>
      <c r="C12" s="32">
        <v>51129.43</v>
      </c>
      <c r="D12" s="5">
        <f t="shared" si="0"/>
        <v>0.02197480702332805</v>
      </c>
    </row>
    <row r="13" spans="1:4" ht="26.25">
      <c r="A13" s="20" t="s">
        <v>26</v>
      </c>
      <c r="B13" s="33">
        <v>3000</v>
      </c>
      <c r="C13" s="33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246178.28</v>
      </c>
      <c r="D14" s="18">
        <f>C14/B14</f>
        <v>0.00788567512919192</v>
      </c>
    </row>
    <row r="15" spans="1:4" ht="12.75">
      <c r="A15" s="4" t="s">
        <v>11</v>
      </c>
      <c r="B15" s="32">
        <v>182746.93</v>
      </c>
      <c r="C15" s="35">
        <v>387441.46</v>
      </c>
      <c r="D15" s="5">
        <f t="shared" si="0"/>
        <v>2.1200983239499567</v>
      </c>
    </row>
    <row r="16" spans="1:4" ht="26.25">
      <c r="A16" s="19" t="s">
        <v>24</v>
      </c>
      <c r="B16" s="34">
        <v>9841905.26</v>
      </c>
      <c r="C16" s="34">
        <v>255426.94</v>
      </c>
      <c r="D16" s="18">
        <f>C16/B16</f>
        <v>0.02595299723500895</v>
      </c>
    </row>
    <row r="17" spans="1:4" ht="25.5" customHeight="1">
      <c r="A17" s="21" t="s">
        <v>25</v>
      </c>
      <c r="B17" s="34">
        <v>1708351.09</v>
      </c>
      <c r="C17" s="34">
        <v>460771.4</v>
      </c>
      <c r="D17" s="18">
        <f t="shared" si="0"/>
        <v>0.2697170404240501</v>
      </c>
    </row>
    <row r="18" spans="1:4" ht="12.75">
      <c r="A18" s="3" t="s">
        <v>12</v>
      </c>
      <c r="B18" s="32">
        <v>671296.62</v>
      </c>
      <c r="C18" s="32">
        <v>74818.2</v>
      </c>
      <c r="D18" s="5">
        <f t="shared" si="0"/>
        <v>0.11145326487715669</v>
      </c>
    </row>
    <row r="19" spans="1:4" ht="12.75">
      <c r="A19" s="3" t="s">
        <v>17</v>
      </c>
      <c r="B19" s="32">
        <v>127200</v>
      </c>
      <c r="C19" s="32">
        <v>1600</v>
      </c>
      <c r="D19" s="5">
        <f t="shared" si="0"/>
        <v>0.012578616352201259</v>
      </c>
    </row>
    <row r="20" spans="1:4" ht="12.75">
      <c r="A20" s="3" t="s">
        <v>13</v>
      </c>
      <c r="B20" s="32">
        <v>309858716.7</v>
      </c>
      <c r="C20" s="32">
        <v>10757316.01</v>
      </c>
      <c r="D20" s="5">
        <f t="shared" si="0"/>
        <v>0.03471684167728305</v>
      </c>
    </row>
    <row r="21" spans="1:4" ht="12.75">
      <c r="A21" s="7" t="s">
        <v>14</v>
      </c>
      <c r="B21" s="36">
        <f>SUM(B7:B20)</f>
        <v>477090732.39</v>
      </c>
      <c r="C21" s="36">
        <f>SUM(C7:C20)</f>
        <v>20131519.95</v>
      </c>
      <c r="D21" s="8">
        <f t="shared" si="0"/>
        <v>0.04219641796257614</v>
      </c>
    </row>
    <row r="22" spans="1:4" ht="12.75">
      <c r="A22" s="3"/>
      <c r="B22" s="4"/>
      <c r="C22" s="4"/>
      <c r="D22" s="6"/>
    </row>
    <row r="23" spans="1:4" ht="15">
      <c r="A23" s="45" t="s">
        <v>15</v>
      </c>
      <c r="B23" s="45"/>
      <c r="C23" s="45"/>
      <c r="D23" s="6"/>
    </row>
    <row r="24" spans="1:4" ht="12.75">
      <c r="A24" s="24" t="s">
        <v>27</v>
      </c>
      <c r="B24" s="38">
        <f>SUM(B25++B26+B27+B29)+B31+B30+B28</f>
        <v>26103913.880000003</v>
      </c>
      <c r="C24" s="38">
        <f>SUM(C25++C26+C27+C29)+C31+C30+C28</f>
        <v>971635.5299999999</v>
      </c>
      <c r="D24" s="30">
        <f>C24/B24</f>
        <v>0.037221833264797756</v>
      </c>
    </row>
    <row r="25" spans="1:4" ht="62.25" customHeight="1">
      <c r="A25" s="37" t="s">
        <v>28</v>
      </c>
      <c r="B25" s="39">
        <v>982787.1</v>
      </c>
      <c r="C25" s="39">
        <v>52026.46</v>
      </c>
      <c r="D25" s="31">
        <f aca="true" t="shared" si="1" ref="D25:D70">C25/B25</f>
        <v>0.052937670834303785</v>
      </c>
    </row>
    <row r="26" spans="1:4" ht="52.5">
      <c r="A26" s="25" t="s">
        <v>29</v>
      </c>
      <c r="B26" s="39">
        <v>4060725.27</v>
      </c>
      <c r="C26" s="39">
        <v>60426.82</v>
      </c>
      <c r="D26" s="31">
        <f t="shared" si="1"/>
        <v>0.014880794927552437</v>
      </c>
    </row>
    <row r="27" spans="1:4" ht="52.5">
      <c r="A27" s="25" t="s">
        <v>30</v>
      </c>
      <c r="B27" s="39">
        <v>11676552.79</v>
      </c>
      <c r="C27" s="39">
        <v>446985.67</v>
      </c>
      <c r="D27" s="31">
        <f t="shared" si="1"/>
        <v>0.03828061912097946</v>
      </c>
    </row>
    <row r="28" spans="1:4" ht="12.75">
      <c r="A28" s="25" t="s">
        <v>62</v>
      </c>
      <c r="B28" s="39">
        <v>2500</v>
      </c>
      <c r="C28" s="39">
        <v>0</v>
      </c>
      <c r="D28" s="31">
        <f t="shared" si="1"/>
        <v>0</v>
      </c>
    </row>
    <row r="29" spans="1:4" ht="39">
      <c r="A29" s="25" t="s">
        <v>31</v>
      </c>
      <c r="B29" s="39">
        <v>4381374.69</v>
      </c>
      <c r="C29" s="39">
        <v>341563.18</v>
      </c>
      <c r="D29" s="31">
        <f t="shared" si="1"/>
        <v>0.07795799359036329</v>
      </c>
    </row>
    <row r="30" spans="1:4" ht="12.75">
      <c r="A30" s="25" t="s">
        <v>32</v>
      </c>
      <c r="B30" s="39">
        <v>250000</v>
      </c>
      <c r="C30" s="39">
        <v>0</v>
      </c>
      <c r="D30" s="31">
        <f t="shared" si="1"/>
        <v>0</v>
      </c>
    </row>
    <row r="31" spans="1:4" ht="12.75">
      <c r="A31" s="25" t="s">
        <v>33</v>
      </c>
      <c r="B31" s="39">
        <v>4749974.03</v>
      </c>
      <c r="C31" s="39">
        <v>70633.4</v>
      </c>
      <c r="D31" s="31">
        <f t="shared" si="1"/>
        <v>0.014870270774933057</v>
      </c>
    </row>
    <row r="32" spans="1:4" ht="12.75">
      <c r="A32" s="26" t="s">
        <v>21</v>
      </c>
      <c r="B32" s="40">
        <f>B33</f>
        <v>1005600</v>
      </c>
      <c r="C32" s="40">
        <f>C33</f>
        <v>0</v>
      </c>
      <c r="D32" s="30">
        <f t="shared" si="1"/>
        <v>0</v>
      </c>
    </row>
    <row r="33" spans="1:4" ht="12.75">
      <c r="A33" s="25" t="s">
        <v>34</v>
      </c>
      <c r="B33" s="39">
        <v>1005600</v>
      </c>
      <c r="C33" s="39">
        <v>0</v>
      </c>
      <c r="D33" s="31">
        <f t="shared" si="1"/>
        <v>0</v>
      </c>
    </row>
    <row r="34" spans="1:4" ht="26.25">
      <c r="A34" s="27" t="s">
        <v>35</v>
      </c>
      <c r="B34" s="40">
        <f>B35</f>
        <v>2097481.97</v>
      </c>
      <c r="C34" s="40">
        <f>C35</f>
        <v>113017.43</v>
      </c>
      <c r="D34" s="40">
        <f>D35</f>
        <v>0.0538824321812883</v>
      </c>
    </row>
    <row r="35" spans="1:4" ht="39">
      <c r="A35" s="21" t="s">
        <v>36</v>
      </c>
      <c r="B35" s="39">
        <v>2097481.97</v>
      </c>
      <c r="C35" s="39">
        <v>113017.43</v>
      </c>
      <c r="D35" s="31">
        <f t="shared" si="1"/>
        <v>0.0538824321812883</v>
      </c>
    </row>
    <row r="36" spans="1:4" ht="12.75">
      <c r="A36" s="28" t="s">
        <v>37</v>
      </c>
      <c r="B36" s="41">
        <f>SUM(B37:B37)+B39+B38</f>
        <v>15359120</v>
      </c>
      <c r="C36" s="41">
        <f>SUM(C37:C37)+C39+C38</f>
        <v>0</v>
      </c>
      <c r="D36" s="30">
        <f t="shared" si="1"/>
        <v>0</v>
      </c>
    </row>
    <row r="37" spans="1:4" ht="12.75">
      <c r="A37" s="25" t="s">
        <v>38</v>
      </c>
      <c r="B37" s="39">
        <v>3475900</v>
      </c>
      <c r="C37" s="39">
        <v>0</v>
      </c>
      <c r="D37" s="31">
        <f t="shared" si="1"/>
        <v>0</v>
      </c>
    </row>
    <row r="38" spans="1:4" ht="12.75">
      <c r="A38" s="25" t="s">
        <v>39</v>
      </c>
      <c r="B38" s="39">
        <v>10629370</v>
      </c>
      <c r="C38" s="39">
        <v>0</v>
      </c>
      <c r="D38" s="31">
        <f t="shared" si="1"/>
        <v>0</v>
      </c>
    </row>
    <row r="39" spans="1:4" ht="12.75">
      <c r="A39" s="29" t="s">
        <v>40</v>
      </c>
      <c r="B39" s="39">
        <v>1253850</v>
      </c>
      <c r="C39" s="39">
        <v>0</v>
      </c>
      <c r="D39" s="31">
        <f t="shared" si="1"/>
        <v>0</v>
      </c>
    </row>
    <row r="40" spans="1:4" ht="12.75">
      <c r="A40" s="26" t="s">
        <v>19</v>
      </c>
      <c r="B40" s="40">
        <f>B41+B42+B43+B44</f>
        <v>35610746.260000005</v>
      </c>
      <c r="C40" s="40">
        <f>C41+C42+C43+C44</f>
        <v>503891.09</v>
      </c>
      <c r="D40" s="30">
        <f t="shared" si="1"/>
        <v>0.01414997277285365</v>
      </c>
    </row>
    <row r="41" spans="1:4" ht="12.75">
      <c r="A41" s="25" t="s">
        <v>41</v>
      </c>
      <c r="B41" s="39">
        <v>70457.46</v>
      </c>
      <c r="C41" s="39">
        <v>0</v>
      </c>
      <c r="D41" s="31">
        <f t="shared" si="1"/>
        <v>0</v>
      </c>
    </row>
    <row r="42" spans="1:4" ht="12.75">
      <c r="A42" s="25" t="s">
        <v>42</v>
      </c>
      <c r="B42" s="39">
        <v>20454580.19</v>
      </c>
      <c r="C42" s="39">
        <v>0</v>
      </c>
      <c r="D42" s="31">
        <f t="shared" si="1"/>
        <v>0</v>
      </c>
    </row>
    <row r="43" spans="1:4" ht="12.75">
      <c r="A43" s="25" t="s">
        <v>43</v>
      </c>
      <c r="B43" s="39">
        <v>9131651.48</v>
      </c>
      <c r="C43" s="39">
        <v>384130.64</v>
      </c>
      <c r="D43" s="31">
        <f t="shared" si="1"/>
        <v>0.04206584546522794</v>
      </c>
    </row>
    <row r="44" spans="1:4" ht="26.25">
      <c r="A44" s="25" t="s">
        <v>44</v>
      </c>
      <c r="B44" s="39">
        <v>5954057.13</v>
      </c>
      <c r="C44" s="39">
        <v>119760.45</v>
      </c>
      <c r="D44" s="31">
        <f t="shared" si="1"/>
        <v>0.020114091515275736</v>
      </c>
    </row>
    <row r="45" spans="1:4" s="42" customFormat="1" ht="12.75">
      <c r="A45" s="26" t="s">
        <v>64</v>
      </c>
      <c r="B45" s="40">
        <f>B46</f>
        <v>349200</v>
      </c>
      <c r="C45" s="40">
        <f>C46</f>
        <v>0</v>
      </c>
      <c r="D45" s="31">
        <f t="shared" si="1"/>
        <v>0</v>
      </c>
    </row>
    <row r="46" spans="1:4" ht="26.25">
      <c r="A46" s="25" t="s">
        <v>65</v>
      </c>
      <c r="B46" s="39">
        <v>349200</v>
      </c>
      <c r="C46" s="39">
        <v>0</v>
      </c>
      <c r="D46" s="31">
        <f t="shared" si="1"/>
        <v>0</v>
      </c>
    </row>
    <row r="47" spans="1:4" ht="12.75">
      <c r="A47" s="26" t="s">
        <v>16</v>
      </c>
      <c r="B47" s="40">
        <f>B48+B49+B50+B51</f>
        <v>291813978.74</v>
      </c>
      <c r="C47" s="40">
        <f>C48+C49+C50+C51</f>
        <v>7549851.589999999</v>
      </c>
      <c r="D47" s="30">
        <f t="shared" si="1"/>
        <v>0.025872138211469144</v>
      </c>
    </row>
    <row r="48" spans="1:4" ht="12.75">
      <c r="A48" s="25" t="s">
        <v>45</v>
      </c>
      <c r="B48" s="39">
        <v>123658363.54</v>
      </c>
      <c r="C48" s="39">
        <v>2351078.82</v>
      </c>
      <c r="D48" s="31">
        <f t="shared" si="1"/>
        <v>0.01901269556457855</v>
      </c>
    </row>
    <row r="49" spans="1:4" ht="12.75">
      <c r="A49" s="25" t="s">
        <v>46</v>
      </c>
      <c r="B49" s="39">
        <v>142837133.09</v>
      </c>
      <c r="C49" s="39">
        <v>4689921.29</v>
      </c>
      <c r="D49" s="31">
        <f t="shared" si="1"/>
        <v>0.03283404804158969</v>
      </c>
    </row>
    <row r="50" spans="1:4" ht="12.75">
      <c r="A50" s="25" t="s">
        <v>47</v>
      </c>
      <c r="B50" s="39">
        <v>8894862.64</v>
      </c>
      <c r="C50" s="39">
        <v>222340.05</v>
      </c>
      <c r="D50" s="31">
        <f t="shared" si="1"/>
        <v>0.024996456831175975</v>
      </c>
    </row>
    <row r="51" spans="1:4" ht="12.75">
      <c r="A51" s="25" t="s">
        <v>48</v>
      </c>
      <c r="B51" s="39">
        <v>16423619.47</v>
      </c>
      <c r="C51" s="39">
        <v>286511.43</v>
      </c>
      <c r="D51" s="31">
        <f t="shared" si="1"/>
        <v>0.017445084533488645</v>
      </c>
    </row>
    <row r="52" spans="1:4" ht="12.75">
      <c r="A52" s="26" t="s">
        <v>49</v>
      </c>
      <c r="B52" s="40">
        <f>SUM(B53:B54)</f>
        <v>44640835.4</v>
      </c>
      <c r="C52" s="40">
        <f>SUM(C53:C54)</f>
        <v>693791.77</v>
      </c>
      <c r="D52" s="30">
        <f t="shared" si="1"/>
        <v>0.015541639482848927</v>
      </c>
    </row>
    <row r="53" spans="1:4" ht="12.75">
      <c r="A53" s="25" t="s">
        <v>50</v>
      </c>
      <c r="B53" s="39">
        <v>42702473.62</v>
      </c>
      <c r="C53" s="39">
        <v>660706.93</v>
      </c>
      <c r="D53" s="31">
        <f t="shared" si="1"/>
        <v>0.015472333895209139</v>
      </c>
    </row>
    <row r="54" spans="1:4" ht="12.75">
      <c r="A54" s="25" t="s">
        <v>51</v>
      </c>
      <c r="B54" s="39">
        <v>1938361.78</v>
      </c>
      <c r="C54" s="39">
        <v>33084.84</v>
      </c>
      <c r="D54" s="31">
        <f t="shared" si="1"/>
        <v>0.01706845457920657</v>
      </c>
    </row>
    <row r="55" spans="1:4" ht="12.75">
      <c r="A55" s="26" t="s">
        <v>52</v>
      </c>
      <c r="B55" s="40">
        <f>B56</f>
        <v>67200</v>
      </c>
      <c r="C55" s="40">
        <f>C56</f>
        <v>0</v>
      </c>
      <c r="D55" s="30">
        <f t="shared" si="1"/>
        <v>0</v>
      </c>
    </row>
    <row r="56" spans="1:4" ht="12.75">
      <c r="A56" s="25" t="s">
        <v>53</v>
      </c>
      <c r="B56" s="39">
        <v>67200</v>
      </c>
      <c r="C56" s="39">
        <v>0</v>
      </c>
      <c r="D56" s="31">
        <f t="shared" si="1"/>
        <v>0</v>
      </c>
    </row>
    <row r="57" spans="1:4" ht="12.75">
      <c r="A57" s="26" t="s">
        <v>54</v>
      </c>
      <c r="B57" s="40">
        <f>B58+B59+B60+B61+B62</f>
        <v>52227710</v>
      </c>
      <c r="C57" s="40">
        <f>C58+C59+C60+C61+C62</f>
        <v>2055253.74</v>
      </c>
      <c r="D57" s="30">
        <f t="shared" si="1"/>
        <v>0.039351787394086395</v>
      </c>
    </row>
    <row r="58" spans="1:4" ht="12.75">
      <c r="A58" s="25" t="s">
        <v>55</v>
      </c>
      <c r="B58" s="39">
        <v>866400</v>
      </c>
      <c r="C58" s="39">
        <v>0</v>
      </c>
      <c r="D58" s="31">
        <f t="shared" si="1"/>
        <v>0</v>
      </c>
    </row>
    <row r="59" spans="1:4" ht="12.75">
      <c r="A59" s="25" t="s">
        <v>56</v>
      </c>
      <c r="B59" s="39">
        <v>34497700</v>
      </c>
      <c r="C59" s="39">
        <v>1703000</v>
      </c>
      <c r="D59" s="31">
        <f t="shared" si="1"/>
        <v>0.04936560988123846</v>
      </c>
    </row>
    <row r="60" spans="1:4" ht="12.75">
      <c r="A60" s="25" t="s">
        <v>57</v>
      </c>
      <c r="B60" s="39">
        <v>4970210</v>
      </c>
      <c r="C60" s="39">
        <v>0</v>
      </c>
      <c r="D60" s="31">
        <f t="shared" si="1"/>
        <v>0</v>
      </c>
    </row>
    <row r="61" spans="1:4" ht="12.75">
      <c r="A61" s="25" t="s">
        <v>58</v>
      </c>
      <c r="B61" s="39">
        <v>5984500</v>
      </c>
      <c r="C61" s="39">
        <v>0</v>
      </c>
      <c r="D61" s="31">
        <f t="shared" si="1"/>
        <v>0</v>
      </c>
    </row>
    <row r="62" spans="1:4" ht="12.75">
      <c r="A62" s="25" t="s">
        <v>59</v>
      </c>
      <c r="B62" s="39">
        <v>5908900</v>
      </c>
      <c r="C62" s="39">
        <v>352253.74</v>
      </c>
      <c r="D62" s="31">
        <f t="shared" si="1"/>
        <v>0.05961409737853069</v>
      </c>
    </row>
    <row r="63" spans="1:4" ht="12.75">
      <c r="A63" s="26" t="s">
        <v>20</v>
      </c>
      <c r="B63" s="40">
        <f>SUM(B64:B65)</f>
        <v>1052014.85</v>
      </c>
      <c r="C63" s="40">
        <f>SUM(C64:C65)</f>
        <v>18200</v>
      </c>
      <c r="D63" s="30">
        <f t="shared" si="1"/>
        <v>0.017300136019943062</v>
      </c>
    </row>
    <row r="64" spans="1:4" ht="12.75">
      <c r="A64" s="25" t="s">
        <v>60</v>
      </c>
      <c r="B64" s="39">
        <v>700000</v>
      </c>
      <c r="C64" s="39">
        <v>12000</v>
      </c>
      <c r="D64" s="31">
        <f t="shared" si="1"/>
        <v>0.017142857142857144</v>
      </c>
    </row>
    <row r="65" spans="1:4" ht="26.25">
      <c r="A65" s="25" t="s">
        <v>61</v>
      </c>
      <c r="B65" s="39">
        <v>352014.85</v>
      </c>
      <c r="C65" s="39">
        <v>6200</v>
      </c>
      <c r="D65" s="31">
        <f t="shared" si="1"/>
        <v>0.01761289331969944</v>
      </c>
    </row>
    <row r="66" spans="1:4" s="42" customFormat="1" ht="12.75">
      <c r="A66" s="26" t="s">
        <v>66</v>
      </c>
      <c r="B66" s="40">
        <f>B67</f>
        <v>2562931.29</v>
      </c>
      <c r="C66" s="40">
        <f>C67</f>
        <v>58100</v>
      </c>
      <c r="D66" s="31">
        <f t="shared" si="1"/>
        <v>0.022669355291222028</v>
      </c>
    </row>
    <row r="67" spans="1:4" ht="12.75">
      <c r="A67" s="25" t="s">
        <v>67</v>
      </c>
      <c r="B67" s="39">
        <v>2562931.29</v>
      </c>
      <c r="C67" s="39">
        <v>58100</v>
      </c>
      <c r="D67" s="31">
        <f t="shared" si="1"/>
        <v>0.022669355291222028</v>
      </c>
    </row>
    <row r="68" spans="1:4" s="42" customFormat="1" ht="26.25">
      <c r="A68" s="26" t="s">
        <v>68</v>
      </c>
      <c r="B68" s="40">
        <f>B69</f>
        <v>4200000</v>
      </c>
      <c r="C68" s="40">
        <f>C69</f>
        <v>453616.39</v>
      </c>
      <c r="D68" s="31">
        <f t="shared" si="1"/>
        <v>0.10800390238095238</v>
      </c>
    </row>
    <row r="69" spans="1:4" ht="26.25">
      <c r="A69" s="25" t="s">
        <v>69</v>
      </c>
      <c r="B69" s="39">
        <v>4200000</v>
      </c>
      <c r="C69" s="39">
        <v>453616.39</v>
      </c>
      <c r="D69" s="31">
        <f t="shared" si="1"/>
        <v>0.10800390238095238</v>
      </c>
    </row>
    <row r="70" spans="1:4" ht="12.75">
      <c r="A70" s="7" t="s">
        <v>18</v>
      </c>
      <c r="B70" s="36">
        <f>B24+B32+B34+B36+B40+B45+B47+B52+B55+B57+B63+B66+B68</f>
        <v>477090732.39000005</v>
      </c>
      <c r="C70" s="36">
        <f>C24+C32+C34+C36+C40+C45+C47+C52+C55+C57+C63+C66+C68</f>
        <v>12417357.54</v>
      </c>
      <c r="D70" s="30">
        <f t="shared" si="1"/>
        <v>0.026027245337160252</v>
      </c>
    </row>
    <row r="71" spans="1:4" ht="12.75">
      <c r="A71" s="9"/>
      <c r="B71" s="10"/>
      <c r="C71" s="10"/>
      <c r="D71" s="23"/>
    </row>
    <row r="72" spans="1:4" ht="12.75">
      <c r="A72" s="1" t="s">
        <v>70</v>
      </c>
      <c r="B72" s="1"/>
      <c r="C72" s="1"/>
      <c r="D72" s="1"/>
    </row>
    <row r="73" spans="1:4" ht="12.75">
      <c r="A73" s="1"/>
      <c r="B73" s="11"/>
      <c r="C73" s="11"/>
      <c r="D73" s="1"/>
    </row>
    <row r="74" spans="1:4" ht="12.75">
      <c r="A74" s="1"/>
      <c r="B74" s="12"/>
      <c r="C74" s="1"/>
      <c r="D74" s="1"/>
    </row>
    <row r="75" spans="1:4" ht="12.75">
      <c r="A75" s="1"/>
      <c r="B75" s="12"/>
      <c r="C75" s="1"/>
      <c r="D75" s="1"/>
    </row>
    <row r="76" spans="1:4" ht="12.75">
      <c r="A76" s="1"/>
      <c r="B76" s="12"/>
      <c r="C76" s="1"/>
      <c r="D76" s="1"/>
    </row>
    <row r="77" spans="1:4" ht="12.75">
      <c r="A77" s="13"/>
      <c r="B77" s="12"/>
      <c r="C77" s="1"/>
      <c r="D77" s="1"/>
    </row>
    <row r="78" spans="1:4" ht="12.75">
      <c r="A78" s="14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5"/>
      <c r="B80" s="12"/>
      <c r="C80" s="1"/>
      <c r="D80" s="1"/>
    </row>
    <row r="81" spans="1:4" ht="12.75">
      <c r="A81" s="15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6"/>
      <c r="B83" s="12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2:4" ht="12.75">
      <c r="B86" s="1"/>
      <c r="C86" s="1"/>
      <c r="D86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Нерода</cp:lastModifiedBy>
  <cp:lastPrinted>2016-01-20T09:33:16Z</cp:lastPrinted>
  <dcterms:created xsi:type="dcterms:W3CDTF">1996-10-08T23:32:33Z</dcterms:created>
  <dcterms:modified xsi:type="dcterms:W3CDTF">2016-04-27T09:35:30Z</dcterms:modified>
  <cp:category/>
  <cp:version/>
  <cp:contentType/>
  <cp:contentStatus/>
</cp:coreProperties>
</file>