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<sst xmlns="http://schemas.openxmlformats.org/spreadsheetml/2006/main" count="75" uniqueCount="74">
  <si>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</si>
  <si>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</si>
  <si>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</si>
  <si>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</si>
  <si>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</si>
  <si>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</si>
  <si>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</si>
  <si>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</si>
  <si>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</si>
  <si>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</si>
  <si>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</si>
  <si>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</si>
  <si>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</si>
  <si>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</si>
  <si>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</si>
  <si>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</si>
  <si>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</si>
  <si>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</si>
  <si>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</si>
  <si>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</si>
  <si>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</si>
  <si>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</si>
  <si>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</si>
  <si>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</si>
  <si>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</si>
  <si>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</si>
  <si>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</si>
  <si>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</si>
  <si>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</si>
  <si>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</si>
  <si>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</si>
  <si>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</si>
  <si>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</si>
  <si>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</si>
  <si>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</si>
  <si>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</si>
  <si>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</si>
  <si>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</si>
  <si>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</si>
  <si>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</si>
  <si>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</si>
  <si>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</si>
  <si>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</si>
  <si>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</si>
  <si>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</si>
  <si>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</si>
  <si>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</si>
  <si>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</si>
  <si>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</si>
  <si>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</si>
  <si>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</si>
  <si>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</si>
  <si>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</si>
  <si>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</si>
  <si>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</si>
  <si>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</si>
  <si>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</si>
  <si>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</si>
  <si>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</si>
  <si>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</si>
  <si>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</si>
  <si>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</si>
  <si>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</si>
  <si>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</si>
  <si>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</si>
  <si>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</si>
  <si>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</si>
  <si>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</si>
  <si>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</si>
  <si>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</si>
  <si>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</si>
  <si>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</si>
  <si>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о ходе исполнения местного бюджета  города Бородино на 1 сентября 2016  года</t>
  </si>
  <si>
    <t>Массовый спорт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</si>
</sst>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0" fontId="4" fillId="0" borderId="10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43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72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32498100</v>
      </c>
      <c r="C7" s="33">
        <v>19500168.09</v>
      </c>
      <c r="D7" s="5">
        <f>C7/B7</f>
        <v>0.6000402512762284</v>
      </c>
    </row>
    <row r="8" spans="1:4" ht="12.75">
      <c r="A8" s="43" t="s">
        <v>7</v>
      </c>
      <c r="B8" s="33">
        <v>70339439.69</v>
      </c>
      <c r="C8" s="33">
        <v>47856333.57</v>
      </c>
      <c r="D8" s="5">
        <f aca="true" t="shared" si="0" ref="D8:D21">C8/B8</f>
        <v>0.680362735058915</v>
      </c>
    </row>
    <row r="9" spans="1:4" ht="25.5" customHeight="1">
      <c r="A9" s="17" t="s">
        <v>22</v>
      </c>
      <c r="B9" s="33">
        <v>575500</v>
      </c>
      <c r="C9" s="33">
        <v>383244.4</v>
      </c>
      <c r="D9" s="5">
        <f t="shared" si="0"/>
        <v>0.6659329278887924</v>
      </c>
    </row>
    <row r="10" spans="1:4" ht="12.75">
      <c r="A10" s="3" t="s">
        <v>8</v>
      </c>
      <c r="B10" s="33">
        <v>8363102.8</v>
      </c>
      <c r="C10" s="33">
        <v>4835049.53</v>
      </c>
      <c r="D10" s="5">
        <f t="shared" si="0"/>
        <v>0.5781406310107775</v>
      </c>
    </row>
    <row r="11" spans="1:4" ht="12.75">
      <c r="A11" s="3" t="s">
        <v>9</v>
      </c>
      <c r="B11" s="33">
        <v>9376228.72</v>
      </c>
      <c r="C11" s="33">
        <v>3618807.68</v>
      </c>
      <c r="D11" s="5">
        <f t="shared" si="0"/>
        <v>0.38595556785863044</v>
      </c>
    </row>
    <row r="12" spans="1:4" ht="12.75">
      <c r="A12" s="3" t="s">
        <v>10</v>
      </c>
      <c r="B12" s="33">
        <v>2326729.42</v>
      </c>
      <c r="C12" s="33">
        <v>1759156.72</v>
      </c>
      <c r="D12" s="5">
        <f t="shared" si="0"/>
        <v>0.7560641580747279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5066523.69</v>
      </c>
      <c r="D14" s="18">
        <f>C14/B14</f>
        <v>0.16229278981758535</v>
      </c>
    </row>
    <row r="15" spans="1:4" ht="12.75">
      <c r="A15" s="4" t="s">
        <v>11</v>
      </c>
      <c r="B15" s="33">
        <v>182746.93</v>
      </c>
      <c r="C15" s="35">
        <v>781585.04</v>
      </c>
      <c r="D15" s="5">
        <f t="shared" si="0"/>
        <v>4.276870971238751</v>
      </c>
    </row>
    <row r="16" spans="1:4" ht="25.5">
      <c r="A16" s="19" t="s">
        <v>24</v>
      </c>
      <c r="B16" s="34">
        <v>9841905.26</v>
      </c>
      <c r="C16" s="34">
        <v>5105684.26</v>
      </c>
      <c r="D16" s="18">
        <f>C16/B16</f>
        <v>0.5187699053303019</v>
      </c>
    </row>
    <row r="17" spans="1:4" ht="25.5" customHeight="1">
      <c r="A17" s="21" t="s">
        <v>25</v>
      </c>
      <c r="B17" s="34">
        <v>1708351.09</v>
      </c>
      <c r="C17" s="34">
        <v>2222188.98</v>
      </c>
      <c r="D17" s="18">
        <f t="shared" si="0"/>
        <v>1.3007800287703155</v>
      </c>
    </row>
    <row r="18" spans="1:4" ht="12.75">
      <c r="A18" s="3" t="s">
        <v>12</v>
      </c>
      <c r="B18" s="33">
        <v>671296.62</v>
      </c>
      <c r="C18" s="33">
        <v>768103.08</v>
      </c>
      <c r="D18" s="5">
        <f t="shared" si="0"/>
        <v>1.1442081743238928</v>
      </c>
    </row>
    <row r="19" spans="1:4" ht="12.75">
      <c r="A19" s="3" t="s">
        <v>17</v>
      </c>
      <c r="B19" s="33">
        <v>127200</v>
      </c>
      <c r="C19" s="33">
        <v>74488.15</v>
      </c>
      <c r="D19" s="5">
        <f t="shared" si="0"/>
        <v>0.5855986635220125</v>
      </c>
    </row>
    <row r="20" spans="1:4" ht="12.75">
      <c r="A20" s="3" t="s">
        <v>13</v>
      </c>
      <c r="B20" s="33">
        <v>344157167.99</v>
      </c>
      <c r="C20" s="33">
        <v>215286197.01</v>
      </c>
      <c r="D20" s="5">
        <f t="shared" si="0"/>
        <v>0.6255461662104781</v>
      </c>
    </row>
    <row r="21" spans="1:4" ht="12.75">
      <c r="A21" s="7" t="s">
        <v>14</v>
      </c>
      <c r="B21" s="36">
        <f>B7+B8+B9+B10+B11+B12+B13+B14+B15+B16+B17+B18+B19+B20</f>
        <v>511389183.68</v>
      </c>
      <c r="C21" s="36">
        <f>C7+C8+C9+C10+C11+C12+C13+C14+C15+C16+C17+C18+C19+C20</f>
        <v>307257530.20000005</v>
      </c>
      <c r="D21" s="8">
        <f t="shared" si="0"/>
        <v>0.6008291532271933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28729954.910000004</v>
      </c>
      <c r="C24" s="37">
        <f>C25+C26+C27+C28+C29+C30+C31+C32</f>
        <v>17127858.71</v>
      </c>
      <c r="D24" s="41">
        <f>C24/B24</f>
        <v>0.5961672673575386</v>
      </c>
    </row>
    <row r="25" spans="1:4" ht="38.25">
      <c r="A25" s="25" t="s">
        <v>28</v>
      </c>
      <c r="B25" s="38">
        <v>982787.1</v>
      </c>
      <c r="C25" s="38">
        <v>608285.61</v>
      </c>
      <c r="D25" s="42">
        <f aca="true" t="shared" si="1" ref="D25:D72">C25/B25</f>
        <v>0.6189393511575396</v>
      </c>
    </row>
    <row r="26" spans="1:4" ht="51">
      <c r="A26" s="25" t="s">
        <v>29</v>
      </c>
      <c r="B26" s="38">
        <v>4060725.27</v>
      </c>
      <c r="C26" s="38">
        <v>2596109.8</v>
      </c>
      <c r="D26" s="42">
        <f t="shared" si="1"/>
        <v>0.6393217042235413</v>
      </c>
    </row>
    <row r="27" spans="1:4" ht="51">
      <c r="A27" s="25" t="s">
        <v>30</v>
      </c>
      <c r="B27" s="38">
        <v>11973037.15</v>
      </c>
      <c r="C27" s="38">
        <v>7477837.25</v>
      </c>
      <c r="D27" s="42">
        <f t="shared" si="1"/>
        <v>0.6245564225949136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3005983.34</v>
      </c>
      <c r="D29" s="42">
        <f t="shared" si="1"/>
        <v>0.6860822350712944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6649318.1</v>
      </c>
      <c r="C32" s="38">
        <v>3009230.11</v>
      </c>
      <c r="D32" s="42">
        <f t="shared" si="1"/>
        <v>0.4525622123567829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1223652.69</v>
      </c>
      <c r="D35" s="41">
        <f t="shared" si="1"/>
        <v>0.4577171177674995</v>
      </c>
    </row>
    <row r="36" spans="1:4" ht="38.25">
      <c r="A36" s="21" t="s">
        <v>36</v>
      </c>
      <c r="B36" s="38">
        <v>2673381.97</v>
      </c>
      <c r="C36" s="38">
        <v>1223652.69</v>
      </c>
      <c r="D36" s="42">
        <f t="shared" si="1"/>
        <v>0.4577171177674995</v>
      </c>
    </row>
    <row r="37" spans="1:4" ht="12.75">
      <c r="A37" s="28" t="s">
        <v>37</v>
      </c>
      <c r="B37" s="40">
        <f>B38+B39+B40</f>
        <v>23531942.81</v>
      </c>
      <c r="C37" s="40">
        <f>C38+C39+C40</f>
        <v>10691217.54</v>
      </c>
      <c r="D37" s="41">
        <f t="shared" si="1"/>
        <v>0.4543278736618687</v>
      </c>
    </row>
    <row r="38" spans="1:4" ht="12.75">
      <c r="A38" s="25" t="s">
        <v>38</v>
      </c>
      <c r="B38" s="38">
        <v>3475900</v>
      </c>
      <c r="C38" s="38">
        <v>1537952</v>
      </c>
      <c r="D38" s="42">
        <f t="shared" si="1"/>
        <v>0.44246152075721396</v>
      </c>
    </row>
    <row r="39" spans="1:4" ht="12.75">
      <c r="A39" s="25" t="s">
        <v>39</v>
      </c>
      <c r="B39" s="38">
        <v>18325989.66</v>
      </c>
      <c r="C39" s="38">
        <v>8992113.79</v>
      </c>
      <c r="D39" s="42">
        <f t="shared" si="1"/>
        <v>0.4906754809333445</v>
      </c>
    </row>
    <row r="40" spans="1:4" ht="12.75">
      <c r="A40" s="29" t="s">
        <v>40</v>
      </c>
      <c r="B40" s="38">
        <v>1730053.15</v>
      </c>
      <c r="C40" s="38">
        <v>161151.75</v>
      </c>
      <c r="D40" s="42">
        <f t="shared" si="1"/>
        <v>0.09314843882108478</v>
      </c>
    </row>
    <row r="41" spans="1:4" ht="12.75">
      <c r="A41" s="26" t="s">
        <v>19</v>
      </c>
      <c r="B41" s="39">
        <f>B42+B43+B44+B45</f>
        <v>48332874.58</v>
      </c>
      <c r="C41" s="39">
        <f>C42+C43+C44+C45</f>
        <v>11236844</v>
      </c>
      <c r="D41" s="41">
        <f t="shared" si="1"/>
        <v>0.23248863424005353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18284300</v>
      </c>
      <c r="C43" s="38">
        <v>294419.12</v>
      </c>
      <c r="D43" s="42">
        <f t="shared" si="1"/>
        <v>0.01610229103657236</v>
      </c>
    </row>
    <row r="44" spans="1:4" ht="12.75">
      <c r="A44" s="25" t="s">
        <v>43</v>
      </c>
      <c r="B44" s="38">
        <v>15673586.9</v>
      </c>
      <c r="C44" s="38">
        <v>4725178.05</v>
      </c>
      <c r="D44" s="42">
        <f t="shared" si="1"/>
        <v>0.30147394340219597</v>
      </c>
    </row>
    <row r="45" spans="1:4" ht="25.5">
      <c r="A45" s="25" t="s">
        <v>44</v>
      </c>
      <c r="B45" s="38">
        <v>14245457.22</v>
      </c>
      <c r="C45" s="38">
        <v>6109173.84</v>
      </c>
      <c r="D45" s="42">
        <f t="shared" si="1"/>
        <v>0.4288506676656883</v>
      </c>
    </row>
    <row r="46" spans="1:4" s="31" customFormat="1" ht="12.75">
      <c r="A46" s="26" t="s">
        <v>66</v>
      </c>
      <c r="B46" s="39">
        <f>B47</f>
        <v>349200</v>
      </c>
      <c r="C46" s="39">
        <f>C47</f>
        <v>317908.32</v>
      </c>
      <c r="D46" s="41">
        <f t="shared" si="1"/>
        <v>0.9103903780068728</v>
      </c>
    </row>
    <row r="47" spans="1:4" s="32" customFormat="1" ht="25.5">
      <c r="A47" s="25" t="s">
        <v>67</v>
      </c>
      <c r="B47" s="38">
        <v>349200</v>
      </c>
      <c r="C47" s="38">
        <v>317908.32</v>
      </c>
      <c r="D47" s="42">
        <f t="shared" si="1"/>
        <v>0.9103903780068728</v>
      </c>
    </row>
    <row r="48" spans="1:4" ht="12.75">
      <c r="A48" s="26" t="s">
        <v>16</v>
      </c>
      <c r="B48" s="39">
        <f>B49+B50+B51+B52</f>
        <v>306546585.06</v>
      </c>
      <c r="C48" s="39">
        <f>C49+C50+C51+C52</f>
        <v>188476062.67000002</v>
      </c>
      <c r="D48" s="41">
        <f t="shared" si="1"/>
        <v>0.61483660838404</v>
      </c>
    </row>
    <row r="49" spans="1:4" ht="12.75">
      <c r="A49" s="25" t="s">
        <v>45</v>
      </c>
      <c r="B49" s="38">
        <v>125417961.18</v>
      </c>
      <c r="C49" s="38">
        <v>71114875.62</v>
      </c>
      <c r="D49" s="42">
        <f t="shared" si="1"/>
        <v>0.5670230559555649</v>
      </c>
    </row>
    <row r="50" spans="1:4" ht="12.75">
      <c r="A50" s="25" t="s">
        <v>46</v>
      </c>
      <c r="B50" s="38">
        <v>145960179.32</v>
      </c>
      <c r="C50" s="38">
        <v>93207878.62</v>
      </c>
      <c r="D50" s="42">
        <f t="shared" si="1"/>
        <v>0.6385842978149063</v>
      </c>
    </row>
    <row r="51" spans="1:4" ht="12.75">
      <c r="A51" s="25" t="s">
        <v>47</v>
      </c>
      <c r="B51" s="38">
        <v>18480040.37</v>
      </c>
      <c r="C51" s="38">
        <v>14462895.8</v>
      </c>
      <c r="D51" s="42">
        <f t="shared" si="1"/>
        <v>0.7826225219441986</v>
      </c>
    </row>
    <row r="52" spans="1:4" ht="12.75">
      <c r="A52" s="25" t="s">
        <v>48</v>
      </c>
      <c r="B52" s="38">
        <v>16688404.19</v>
      </c>
      <c r="C52" s="38">
        <v>9690412.63</v>
      </c>
      <c r="D52" s="42">
        <f t="shared" si="1"/>
        <v>0.580667421502571</v>
      </c>
    </row>
    <row r="53" spans="1:4" ht="12.75">
      <c r="A53" s="26" t="s">
        <v>49</v>
      </c>
      <c r="B53" s="39">
        <f>B54+B55</f>
        <v>45889928.53</v>
      </c>
      <c r="C53" s="39">
        <f>C54+C55</f>
        <v>27602291.96</v>
      </c>
      <c r="D53" s="41">
        <f t="shared" si="1"/>
        <v>0.6014891032561824</v>
      </c>
    </row>
    <row r="54" spans="1:4" ht="12.75">
      <c r="A54" s="25" t="s">
        <v>50</v>
      </c>
      <c r="B54" s="38">
        <v>43951566.75</v>
      </c>
      <c r="C54" s="38">
        <v>26371908.88</v>
      </c>
      <c r="D54" s="42">
        <f t="shared" si="1"/>
        <v>0.6000220431277344</v>
      </c>
    </row>
    <row r="55" spans="1:4" ht="25.5">
      <c r="A55" s="25" t="s">
        <v>51</v>
      </c>
      <c r="B55" s="38">
        <v>1938361.78</v>
      </c>
      <c r="C55" s="38">
        <v>1230383.08</v>
      </c>
      <c r="D55" s="42">
        <f t="shared" si="1"/>
        <v>0.6347540963173552</v>
      </c>
    </row>
    <row r="56" spans="1:4" ht="12.75">
      <c r="A56" s="26" t="s">
        <v>52</v>
      </c>
      <c r="B56" s="39">
        <f>B57</f>
        <v>67200</v>
      </c>
      <c r="C56" s="39">
        <f>C57</f>
        <v>60000</v>
      </c>
      <c r="D56" s="41">
        <f t="shared" si="1"/>
        <v>0.8928571428571429</v>
      </c>
    </row>
    <row r="57" spans="1:4" ht="12.75">
      <c r="A57" s="25" t="s">
        <v>53</v>
      </c>
      <c r="B57" s="38">
        <v>67200</v>
      </c>
      <c r="C57" s="38">
        <v>60000</v>
      </c>
      <c r="D57" s="42">
        <f t="shared" si="1"/>
        <v>0.8928571428571429</v>
      </c>
    </row>
    <row r="58" spans="1:4" ht="12.75">
      <c r="A58" s="26" t="s">
        <v>54</v>
      </c>
      <c r="B58" s="39">
        <f>B59+B60+B61+B62+B63</f>
        <v>52867914.55</v>
      </c>
      <c r="C58" s="39">
        <f>C59+C60+C61+C62+C63</f>
        <v>32630883.18</v>
      </c>
      <c r="D58" s="41">
        <f t="shared" si="1"/>
        <v>0.6172152515896809</v>
      </c>
    </row>
    <row r="59" spans="1:4" ht="12.75">
      <c r="A59" s="25" t="s">
        <v>55</v>
      </c>
      <c r="B59" s="38">
        <v>866400</v>
      </c>
      <c r="C59" s="38">
        <v>456290.72</v>
      </c>
      <c r="D59" s="41">
        <f t="shared" si="1"/>
        <v>0.5266513388734995</v>
      </c>
    </row>
    <row r="60" spans="1:4" ht="12.75">
      <c r="A60" s="25" t="s">
        <v>56</v>
      </c>
      <c r="B60" s="38">
        <v>34497700</v>
      </c>
      <c r="C60" s="38">
        <v>22126000</v>
      </c>
      <c r="D60" s="42">
        <f t="shared" si="1"/>
        <v>0.6413760917394493</v>
      </c>
    </row>
    <row r="61" spans="1:4" ht="12.75">
      <c r="A61" s="25" t="s">
        <v>57</v>
      </c>
      <c r="B61" s="38">
        <v>5207094</v>
      </c>
      <c r="C61" s="38">
        <v>2748576.19</v>
      </c>
      <c r="D61" s="42">
        <f t="shared" si="1"/>
        <v>0.5278522319743028</v>
      </c>
    </row>
    <row r="62" spans="1:4" ht="12.75">
      <c r="A62" s="25" t="s">
        <v>58</v>
      </c>
      <c r="B62" s="38">
        <v>5984500</v>
      </c>
      <c r="C62" s="38">
        <v>3488148.97</v>
      </c>
      <c r="D62" s="42">
        <f t="shared" si="1"/>
        <v>0.5828638933912608</v>
      </c>
    </row>
    <row r="63" spans="1:4" ht="12.75">
      <c r="A63" s="25" t="s">
        <v>59</v>
      </c>
      <c r="B63" s="38">
        <v>6312220.55</v>
      </c>
      <c r="C63" s="38">
        <v>3811867.3</v>
      </c>
      <c r="D63" s="42">
        <f t="shared" si="1"/>
        <v>0.6038868999911607</v>
      </c>
    </row>
    <row r="64" spans="1:4" ht="12.75">
      <c r="A64" s="26" t="s">
        <v>20</v>
      </c>
      <c r="B64" s="39">
        <f>B65+B67+B66</f>
        <v>2278714.85</v>
      </c>
      <c r="C64" s="39">
        <f>C65+C67+C66</f>
        <v>704501.79</v>
      </c>
      <c r="D64" s="41">
        <f t="shared" si="1"/>
        <v>0.3091662785275657</v>
      </c>
    </row>
    <row r="65" spans="1:4" ht="12.75">
      <c r="A65" s="25" t="s">
        <v>60</v>
      </c>
      <c r="B65" s="38">
        <v>721700</v>
      </c>
      <c r="C65" s="38">
        <v>450315.8</v>
      </c>
      <c r="D65" s="42">
        <f t="shared" si="1"/>
        <v>0.6239653595676874</v>
      </c>
    </row>
    <row r="66" spans="1:4" ht="12.75">
      <c r="A66" s="25" t="s">
        <v>73</v>
      </c>
      <c r="B66" s="38">
        <v>1205000</v>
      </c>
      <c r="C66" s="38">
        <v>0</v>
      </c>
      <c r="D66" s="42">
        <f t="shared" si="1"/>
        <v>0</v>
      </c>
    </row>
    <row r="67" spans="1:4" ht="25.5">
      <c r="A67" s="25" t="s">
        <v>61</v>
      </c>
      <c r="B67" s="38">
        <v>352014.85</v>
      </c>
      <c r="C67" s="38">
        <v>254185.99</v>
      </c>
      <c r="D67" s="42">
        <f t="shared" si="1"/>
        <v>0.722088826650353</v>
      </c>
    </row>
    <row r="68" spans="1:4" s="31" customFormat="1" ht="12.75">
      <c r="A68" s="26" t="s">
        <v>68</v>
      </c>
      <c r="B68" s="39">
        <f>B69</f>
        <v>2562931.29</v>
      </c>
      <c r="C68" s="39">
        <f>C69</f>
        <v>1383866.04</v>
      </c>
      <c r="D68" s="41">
        <f t="shared" si="1"/>
        <v>0.5399544050983903</v>
      </c>
    </row>
    <row r="69" spans="1:4" s="32" customFormat="1" ht="12.75">
      <c r="A69" s="25" t="s">
        <v>69</v>
      </c>
      <c r="B69" s="38">
        <v>2562931.29</v>
      </c>
      <c r="C69" s="38">
        <v>1383866.04</v>
      </c>
      <c r="D69" s="41">
        <f t="shared" si="1"/>
        <v>0.5399544050983903</v>
      </c>
    </row>
    <row r="70" spans="1:4" s="31" customFormat="1" ht="25.5">
      <c r="A70" s="26" t="s">
        <v>70</v>
      </c>
      <c r="B70" s="39">
        <f>B71</f>
        <v>7000000</v>
      </c>
      <c r="C70" s="39">
        <f>C71</f>
        <v>2901328.97</v>
      </c>
      <c r="D70" s="41">
        <f t="shared" si="1"/>
        <v>0.41447556714285716</v>
      </c>
    </row>
    <row r="71" spans="1:4" s="32" customFormat="1" ht="25.5">
      <c r="A71" s="25" t="s">
        <v>71</v>
      </c>
      <c r="B71" s="38">
        <v>7000000</v>
      </c>
      <c r="C71" s="38">
        <v>2901328.97</v>
      </c>
      <c r="D71" s="41">
        <f t="shared" si="1"/>
        <v>0.41447556714285716</v>
      </c>
    </row>
    <row r="72" spans="1:4" ht="12.75">
      <c r="A72" s="7" t="s">
        <v>18</v>
      </c>
      <c r="B72" s="36">
        <f>B24+B33+B35+B37+B41+B46+B48+B53+B56+B58+B64+B68+B70</f>
        <v>520830628.5500001</v>
      </c>
      <c r="C72" s="36">
        <f>C24+C33+C35+C37+C41+C46+C48+C53+C56+C58+C64+C68+C70</f>
        <v>294356415.87000006</v>
      </c>
      <c r="D72" s="41">
        <f t="shared" si="1"/>
        <v>0.5651672534879382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2016-09-14T06:30:39Z</dcterms:modified>
  <cp:category/>
  <cp:version/>
  <cp:contentType/>
  <cp:contentStatus/>
</cp:coreProperties>
</file>