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'стр.1'!$A$1:$DD$139</definedName>
    <definedName name="_xlnm.Print_Area" localSheetId="1">'стр.2'!#REF!</definedName>
    <definedName name="_xlnm.Print_Area" localSheetId="2">'стр.3'!$A$1:$DD$45</definedName>
  </definedNames>
  <calcPr fullCalcOnLoad="1"/>
</workbook>
</file>

<file path=xl/sharedStrings.xml><?xml version="1.0" encoding="utf-8"?>
<sst xmlns="http://schemas.openxmlformats.org/spreadsheetml/2006/main" count="956" uniqueCount="611">
  <si>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</si>
  <si>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</si>
  <si>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</si>
  <si>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</si>
  <si>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</si>
  <si>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</si>
  <si>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</si>
  <si>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</si>
  <si>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</si>
  <si>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</si>
  <si>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</si>
  <si>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</si>
  <si>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</si>
  <si>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</si>
  <si>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</si>
  <si>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</si>
  <si>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</si>
  <si>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</si>
  <si>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</si>
  <si>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</si>
  <si>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</si>
  <si>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</si>
  <si>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</si>
  <si>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</si>
  <si>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</si>
  <si>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</si>
  <si>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</si>
  <si>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</si>
  <si>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</si>
  <si>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Форма 0503117 с. 3</t>
  </si>
  <si>
    <t>500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</si>
  <si>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</si>
  <si>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</si>
  <si>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</si>
  <si>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</si>
  <si>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</si>
  <si>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</si>
  <si>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</si>
  <si>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</si>
  <si>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</si>
  <si>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</si>
  <si>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</si>
  <si>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</si>
  <si>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</si>
  <si>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</si>
  <si>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</si>
  <si>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НАЛОГ НА ПРИБЫЛЬ,ДОХОДЫ</t>
  </si>
  <si>
    <t>НАЛОГОВЫЕ И НЕНАЛОГОВЫЕ ДОХОДЫ</t>
  </si>
  <si>
    <t>00010100000000000000</t>
  </si>
  <si>
    <t>00010000000000000000</t>
  </si>
  <si>
    <t>Налог на прибыль организаций</t>
  </si>
  <si>
    <t>00010101000000000110</t>
  </si>
  <si>
    <t>00010101010000000110</t>
  </si>
  <si>
    <t>Налог на прибыль организаций,зач. в бюджеты</t>
  </si>
  <si>
    <t>00010101012020000110</t>
  </si>
  <si>
    <t>Налог на доходы физическх лиц</t>
  </si>
  <si>
    <t>00010102000010000110</t>
  </si>
  <si>
    <t>Налог на доходы физическх лиц,с доходов</t>
  </si>
  <si>
    <t>00010102010010000110</t>
  </si>
  <si>
    <t>00010102020010000110</t>
  </si>
  <si>
    <t>00010102030010000110</t>
  </si>
  <si>
    <t>00010102040010000110</t>
  </si>
  <si>
    <t>НАЛОГИ НА СОВОКУПНЫЙ ДОХОД</t>
  </si>
  <si>
    <t>0001050000000000000</t>
  </si>
  <si>
    <t>Единый налог на вмен.доход для отд.видов</t>
  </si>
  <si>
    <t>00010502000000000110</t>
  </si>
  <si>
    <t>00010502010020000110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</si>
  <si>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</si>
  <si>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</si>
  <si>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</si>
  <si>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</si>
  <si>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</si>
  <si>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лиц,взим.</t>
  </si>
  <si>
    <t>00010601020040000110</t>
  </si>
  <si>
    <t>Земельный налог</t>
  </si>
  <si>
    <t>00010606000000000110</t>
  </si>
  <si>
    <t>Земельный налог,взим.по ставкам установ.</t>
  </si>
  <si>
    <t>00010606010000000110</t>
  </si>
  <si>
    <t>00010606012040000110</t>
  </si>
  <si>
    <t>00010606020000000110</t>
  </si>
  <si>
    <t>00010606022040000110</t>
  </si>
  <si>
    <t>ГОСУДАРСТВЕННАЯ ПОШЛИНА</t>
  </si>
  <si>
    <t>00010800000000000000</t>
  </si>
  <si>
    <t>Государственная пошлина по делам,рассм.</t>
  </si>
  <si>
    <t>00010803000010000110</t>
  </si>
  <si>
    <t>00010803010010000110</t>
  </si>
  <si>
    <t>ЗАДОЛЖЕННОСТЬ И ПЕРЕРАСЧЕТЫ ПО ОТМ.</t>
  </si>
  <si>
    <t>00010900000000000000</t>
  </si>
  <si>
    <t>Налоги на имущество</t>
  </si>
  <si>
    <t>00010904000000000110</t>
  </si>
  <si>
    <t>Земельный налог(по обязательствам,возн.</t>
  </si>
  <si>
    <t>00010904050000000110</t>
  </si>
  <si>
    <t>00011100000000000000</t>
  </si>
  <si>
    <t>ДОХОДЫ ОТ ИСПОЛЬЗОВАНИЯ ИМУЩЕСТВА</t>
  </si>
  <si>
    <t>Доходы,получаемые в виде арендной либо и</t>
  </si>
  <si>
    <t>00011105000000000120</t>
  </si>
  <si>
    <t>Доходы,получаемые в виде арендной платы</t>
  </si>
  <si>
    <t>00011105010000000120</t>
  </si>
  <si>
    <t>Доходы от сдачи в аренду имущества,наход.</t>
  </si>
  <si>
    <t>00011105030000000120</t>
  </si>
  <si>
    <t>00011105034040000120</t>
  </si>
  <si>
    <t>Прочие доходы от использования имущества</t>
  </si>
  <si>
    <t>00011109000000000120</t>
  </si>
  <si>
    <t>Прочие поступления от использования им-ва</t>
  </si>
  <si>
    <t>00011109040000000120</t>
  </si>
  <si>
    <t>00011109044040000120</t>
  </si>
  <si>
    <t>ПЛАТЕЖИ ЗА ПОЛЬЗОВАНИЕ ПРИРОД.РЕС.</t>
  </si>
  <si>
    <t>00011200000000000000</t>
  </si>
  <si>
    <t>Плата за негатив. воздействие на окр.среду</t>
  </si>
  <si>
    <t>00011201000010000120</t>
  </si>
  <si>
    <t>ДОХОДЫ ОТ ОКАЗАНИЯ ПЛАТНЫХ УСЛУГ И</t>
  </si>
  <si>
    <t>00011300000000000000</t>
  </si>
  <si>
    <t>Прочие доходы от оказания платных услуг и</t>
  </si>
  <si>
    <t>ДОХОДЫ ОТ ПРОДАЖИ МАТЕРИАЛЬНЫХ И</t>
  </si>
  <si>
    <t>00011400000000000000</t>
  </si>
  <si>
    <t>Доходы от реализации имущества,находящ.</t>
  </si>
  <si>
    <t>00011402000000000000</t>
  </si>
  <si>
    <t>Доходы от реализации иного имущества</t>
  </si>
  <si>
    <t>Доходы от продажи земельных участков,на</t>
  </si>
  <si>
    <t>00011406000000000430</t>
  </si>
  <si>
    <t>00011406010000000430</t>
  </si>
  <si>
    <t>00011406012040000430</t>
  </si>
  <si>
    <t>ШТРАФЫ,САНКЦИИ,ВОЗМЕЩЕНИЕ УЩЕРБА</t>
  </si>
  <si>
    <t>00011600000000000000</t>
  </si>
  <si>
    <t>Денежные взыскания(штрафы) за нарушение</t>
  </si>
  <si>
    <t>00011603000000000140</t>
  </si>
  <si>
    <t>00011603030010000140</t>
  </si>
  <si>
    <t>00011608000010000140</t>
  </si>
  <si>
    <t>Денежные взыскания(штрафы)и иные суммы</t>
  </si>
  <si>
    <t>00011625000010000140</t>
  </si>
  <si>
    <t>00011625060010000140</t>
  </si>
  <si>
    <t>00011628000010000140</t>
  </si>
  <si>
    <t>Денежные взыскания(штрафы) за администр</t>
  </si>
  <si>
    <t>00011633000000000140</t>
  </si>
  <si>
    <t>00011633040040000140</t>
  </si>
  <si>
    <t>Прочие поступления от денежных взысканий</t>
  </si>
  <si>
    <t>00011690000000000140</t>
  </si>
  <si>
    <t>00011690040040000140</t>
  </si>
  <si>
    <t>ПРОЧИЕ НЕНАЛОГОВЫЕ ДОХОДЫ</t>
  </si>
  <si>
    <t>Невыясненные поступления</t>
  </si>
  <si>
    <t>00011701000000000180</t>
  </si>
  <si>
    <t>Невыясненные поступления,зач.в бюдж.г.ок.</t>
  </si>
  <si>
    <t>00011701040040000180</t>
  </si>
  <si>
    <t>Прочие неналоговые доходы</t>
  </si>
  <si>
    <t>00011705000000000180</t>
  </si>
  <si>
    <t>Прочие неналоговые доходы б-тов гор.округ.</t>
  </si>
  <si>
    <t>00011705040040000180</t>
  </si>
  <si>
    <t>БЕЗВОЗМЕЗДНЫЕ ПОСТУПЛЕНИЯ</t>
  </si>
  <si>
    <t>00020000000000000000</t>
  </si>
  <si>
    <t>БЕЗВОЗМЕЗДНЫЕ ПОСТУПЛЕНИЯ ОТ ДР.Б-В</t>
  </si>
  <si>
    <t>00020200000000000000</t>
  </si>
  <si>
    <t>Дотации бюджетам субъектов РФ</t>
  </si>
  <si>
    <t>Дотации на выравнивание бюдж.обеспечен.</t>
  </si>
  <si>
    <t>00020201001000000151</t>
  </si>
  <si>
    <t>Дотации бюджетам гор.округов на выравн.</t>
  </si>
  <si>
    <t>00020201001040000151</t>
  </si>
  <si>
    <t>Дотации бюджетам на поддержку мер по об.</t>
  </si>
  <si>
    <t>00020201003000000151</t>
  </si>
  <si>
    <t>Дотации б-там гор.округов на поддержку мер</t>
  </si>
  <si>
    <t>00020201003040000151</t>
  </si>
  <si>
    <t>Субсидии б-там субъектов РФ</t>
  </si>
  <si>
    <t>00020202000000000151</t>
  </si>
  <si>
    <t xml:space="preserve">Прочие субсидии </t>
  </si>
  <si>
    <t>00020202999000000151</t>
  </si>
  <si>
    <t xml:space="preserve">Прочие субсидии бюджетам город.округов </t>
  </si>
  <si>
    <t>00020202999040000151</t>
  </si>
  <si>
    <t>Субвенции бюджетам субъектов РФ</t>
  </si>
  <si>
    <t>00020203000000000151</t>
  </si>
  <si>
    <t>Субвенции бюджетам на оплату ж.-к. услуг</t>
  </si>
  <si>
    <t>00020203001000000151</t>
  </si>
  <si>
    <t>Субвенции б-там гор.округов на оплату жку</t>
  </si>
  <si>
    <t>00020203001040000151</t>
  </si>
  <si>
    <t>Субвенции б-там на обеспечение мер соц.</t>
  </si>
  <si>
    <t>00020203004000000151</t>
  </si>
  <si>
    <t>00020203004040000151</t>
  </si>
  <si>
    <t>Субвенции б-там на выпл. инвалидам комп.</t>
  </si>
  <si>
    <t>00020203012000000151</t>
  </si>
  <si>
    <t>00020203012040000151</t>
  </si>
  <si>
    <t>Субвенции бюджетам муницип. Образований</t>
  </si>
  <si>
    <t>Субвенции б-там гор.округов на ежемесячн.</t>
  </si>
  <si>
    <t>00020203021040000151</t>
  </si>
  <si>
    <t>00020203021000000151</t>
  </si>
  <si>
    <t>00020203022000000151</t>
  </si>
  <si>
    <t>Субвенции б-там гор.округов на предоставл.</t>
  </si>
  <si>
    <t>00020203022040000151</t>
  </si>
  <si>
    <t>Субвенции местным б-там на выполнение</t>
  </si>
  <si>
    <t>00020203024000000151</t>
  </si>
  <si>
    <t>Субвенции б-там гор.округов на выполнение</t>
  </si>
  <si>
    <t>00020203024040000151</t>
  </si>
  <si>
    <t>00020203029000000151</t>
  </si>
  <si>
    <t xml:space="preserve">Субвенции бюджетам гор.округов на компен. </t>
  </si>
  <si>
    <t>00020203029040000151</t>
  </si>
  <si>
    <t>Иные межбюджетные трансферты</t>
  </si>
  <si>
    <t>00020204000000000151</t>
  </si>
  <si>
    <t>Межбюджетные трансферты,передав.б-там</t>
  </si>
  <si>
    <t>00020204025000000151</t>
  </si>
  <si>
    <t>00020204025040000151</t>
  </si>
  <si>
    <t>ВОЗВРАТ ОСТАТКОВ СУБСИДИЙ,СУБВЕНЦИ</t>
  </si>
  <si>
    <t>00021900000000000000</t>
  </si>
  <si>
    <t>Возврат остатков субсидий,субвенций и ины</t>
  </si>
  <si>
    <t>00021904000040000151</t>
  </si>
  <si>
    <t>город Бородино</t>
  </si>
  <si>
    <t>Кредиты кредитных орган-й</t>
  </si>
  <si>
    <t>00001020000000000000</t>
  </si>
  <si>
    <t>Получение кредитов от кр.орг</t>
  </si>
  <si>
    <t>00001020000000000710</t>
  </si>
  <si>
    <t>00001020000040000710</t>
  </si>
  <si>
    <t>Погашение кредитов,предост.</t>
  </si>
  <si>
    <t>00001020000000000810</t>
  </si>
  <si>
    <t>Погашение бюдж.гор.округов</t>
  </si>
  <si>
    <t>00001020000040000810</t>
  </si>
  <si>
    <t>00001000000000000000</t>
  </si>
  <si>
    <t>00001050201040000510</t>
  </si>
  <si>
    <t>00001050201040000610</t>
  </si>
  <si>
    <t>Код расхода по бюджетной классификации</t>
  </si>
  <si>
    <t xml:space="preserve"> Наименование показателя</t>
  </si>
  <si>
    <t>4</t>
  </si>
  <si>
    <t>5</t>
  </si>
  <si>
    <t>6</t>
  </si>
  <si>
    <t>Заработная плата</t>
  </si>
  <si>
    <t>000010200000000000211</t>
  </si>
  <si>
    <t>01020020300500211</t>
  </si>
  <si>
    <t>Начисления на оплату труда</t>
  </si>
  <si>
    <t>000010200000000000213</t>
  </si>
  <si>
    <t>01020020300500213</t>
  </si>
  <si>
    <t>000010300000000000211</t>
  </si>
  <si>
    <t>01030020460500211</t>
  </si>
  <si>
    <t>000010300000000000213</t>
  </si>
  <si>
    <t>01030020460500213</t>
  </si>
  <si>
    <t>Услуги связи</t>
  </si>
  <si>
    <t>000010300000000000221</t>
  </si>
  <si>
    <t>01030020460500221</t>
  </si>
  <si>
    <t>Услуги по содержанию имущества</t>
  </si>
  <si>
    <t>000010300000000000225</t>
  </si>
  <si>
    <t>01030020460500225</t>
  </si>
  <si>
    <t>Прочие услуги</t>
  </si>
  <si>
    <t>000010300000000000226</t>
  </si>
  <si>
    <t>01030020460500226</t>
  </si>
  <si>
    <t>Прочие расходы</t>
  </si>
  <si>
    <t>000010300000000000290</t>
  </si>
  <si>
    <t>01030020460500290</t>
  </si>
  <si>
    <t>Увеличение стоимости основных средств</t>
  </si>
  <si>
    <t>Увеличение стоимости материальных запасов</t>
  </si>
  <si>
    <t>000010300000000000340</t>
  </si>
  <si>
    <t>01030020460500340</t>
  </si>
  <si>
    <t>000010400000000000211</t>
  </si>
  <si>
    <t>01030021100500211</t>
  </si>
  <si>
    <t>Прочие выплаты</t>
  </si>
  <si>
    <t>000010400000000000212</t>
  </si>
  <si>
    <t>01030021100500213</t>
  </si>
  <si>
    <t>000010400000000000213</t>
  </si>
  <si>
    <t>01030021200500211</t>
  </si>
  <si>
    <t>000010400000000000221</t>
  </si>
  <si>
    <t>01040020460500221</t>
  </si>
  <si>
    <t xml:space="preserve">Транспортные услуги </t>
  </si>
  <si>
    <t>000010400000000000222</t>
  </si>
  <si>
    <t>01040020460500222</t>
  </si>
  <si>
    <t>Коммунальные услуги</t>
  </si>
  <si>
    <t>000010400000000000223</t>
  </si>
  <si>
    <t>01040020460500223</t>
  </si>
  <si>
    <t>000010400000000000225</t>
  </si>
  <si>
    <t>01040020460500225</t>
  </si>
  <si>
    <t>000010400000000000226</t>
  </si>
  <si>
    <t>01040020460500226</t>
  </si>
  <si>
    <t>000010400000000000290</t>
  </si>
  <si>
    <t>01040020460500290</t>
  </si>
  <si>
    <t>000010400000000000310</t>
  </si>
  <si>
    <t>01040020460500310</t>
  </si>
  <si>
    <t>000010400000000000340</t>
  </si>
  <si>
    <t>01040020460500340</t>
  </si>
  <si>
    <t>000010600000000000211</t>
  </si>
  <si>
    <t>01060020460500211</t>
  </si>
  <si>
    <t>000010600000000000212</t>
  </si>
  <si>
    <t>01060020460500212</t>
  </si>
  <si>
    <t>01060020460500213</t>
  </si>
  <si>
    <t>000010600000000000221</t>
  </si>
  <si>
    <t>01060020460500221</t>
  </si>
  <si>
    <t>000010600000000000222</t>
  </si>
  <si>
    <t>01060020460500222</t>
  </si>
  <si>
    <t>000010600000000000223</t>
  </si>
  <si>
    <t>01060020460500223</t>
  </si>
  <si>
    <t>000010600000000000225</t>
  </si>
  <si>
    <t>01060020460500225</t>
  </si>
  <si>
    <t>000010600000000000226</t>
  </si>
  <si>
    <t>01060020460500226</t>
  </si>
  <si>
    <t>000010600000000000310</t>
  </si>
  <si>
    <t>01060020460500310</t>
  </si>
  <si>
    <t>000010600000000000340</t>
  </si>
  <si>
    <t>01060020460500340</t>
  </si>
  <si>
    <t>000011100000000000290</t>
  </si>
  <si>
    <t>01110700500013290</t>
  </si>
  <si>
    <t>000011300000000000211</t>
  </si>
  <si>
    <t>01130020460500211</t>
  </si>
  <si>
    <t>000011300000000000213</t>
  </si>
  <si>
    <t>01130020460500213</t>
  </si>
  <si>
    <t>000011300000000000221</t>
  </si>
  <si>
    <t>01130020460500221</t>
  </si>
  <si>
    <t>000011300000000000223</t>
  </si>
  <si>
    <t>01130020460500290</t>
  </si>
  <si>
    <t>000011300000000000225</t>
  </si>
  <si>
    <t>01130020460500340</t>
  </si>
  <si>
    <t>000011300000000000226</t>
  </si>
  <si>
    <t>01130900202500226</t>
  </si>
  <si>
    <t>000011300000000000290</t>
  </si>
  <si>
    <t>01130900202500290</t>
  </si>
  <si>
    <t>000011300000000000310</t>
  </si>
  <si>
    <t>01130920300500310</t>
  </si>
  <si>
    <t>000011300000000000340</t>
  </si>
  <si>
    <t>01135225101923211</t>
  </si>
  <si>
    <t>03022020100017211</t>
  </si>
  <si>
    <t>03022020100017213</t>
  </si>
  <si>
    <t>03022026700014221</t>
  </si>
  <si>
    <t>03022026700014226</t>
  </si>
  <si>
    <t>000030900000000000211</t>
  </si>
  <si>
    <t>000030900000000000213</t>
  </si>
  <si>
    <t>000030900000000000221</t>
  </si>
  <si>
    <t>000030900000000000310</t>
  </si>
  <si>
    <t>03022026700014340</t>
  </si>
  <si>
    <t>03022027200014212</t>
  </si>
  <si>
    <t>000041200000000000226</t>
  </si>
  <si>
    <t>04123400300054226</t>
  </si>
  <si>
    <t>000041200000000000242</t>
  </si>
  <si>
    <t>04127952201006242</t>
  </si>
  <si>
    <t>000050100000000000226</t>
  </si>
  <si>
    <t>05013500202500226</t>
  </si>
  <si>
    <t>000050100000000000225</t>
  </si>
  <si>
    <t>05013500204500225</t>
  </si>
  <si>
    <t>000050200000000000225</t>
  </si>
  <si>
    <t>05023510500500225</t>
  </si>
  <si>
    <t>000050200000000000242</t>
  </si>
  <si>
    <t>05023510500006242</t>
  </si>
  <si>
    <t>000050300000000000222</t>
  </si>
  <si>
    <t>000050300000000000223</t>
  </si>
  <si>
    <t>05036000100500223</t>
  </si>
  <si>
    <t>000050300000000000225</t>
  </si>
  <si>
    <t>05036000100500225</t>
  </si>
  <si>
    <t>000050300000000000226</t>
  </si>
  <si>
    <t>05036000200500226</t>
  </si>
  <si>
    <t>000050300000000000310</t>
  </si>
  <si>
    <t>05036000300500225</t>
  </si>
  <si>
    <t>000050300000000000340</t>
  </si>
  <si>
    <t>05036000300500340</t>
  </si>
  <si>
    <t>000050500000000000211</t>
  </si>
  <si>
    <t>05050029900001211</t>
  </si>
  <si>
    <t>00005000000000000212</t>
  </si>
  <si>
    <t>05050029900001212</t>
  </si>
  <si>
    <t>000050500000000000213</t>
  </si>
  <si>
    <t>05050029900001213</t>
  </si>
  <si>
    <t>000050500000000000221</t>
  </si>
  <si>
    <t>05050029900001221</t>
  </si>
  <si>
    <t>000050500000000000223</t>
  </si>
  <si>
    <t>05050029900001223</t>
  </si>
  <si>
    <t>000050500000000000225</t>
  </si>
  <si>
    <t>05050029900001225</t>
  </si>
  <si>
    <t>000050500000000000226</t>
  </si>
  <si>
    <t>05050029900001226</t>
  </si>
  <si>
    <t>000050500000000000290</t>
  </si>
  <si>
    <t>05050029900001290</t>
  </si>
  <si>
    <t>000050500000000000340</t>
  </si>
  <si>
    <t>05050029900001340</t>
  </si>
  <si>
    <t>000070100000000000211</t>
  </si>
  <si>
    <t>07014367501910211</t>
  </si>
  <si>
    <t>000070100000000000212</t>
  </si>
  <si>
    <t>07014367501910213</t>
  </si>
  <si>
    <t>000070100000000000213</t>
  </si>
  <si>
    <t>07014367502001211</t>
  </si>
  <si>
    <t>000070100000000000221</t>
  </si>
  <si>
    <t>07014367502001213</t>
  </si>
  <si>
    <t>000070100000000000223</t>
  </si>
  <si>
    <t>07015201501001213</t>
  </si>
  <si>
    <t>000070100000000000225</t>
  </si>
  <si>
    <t>07015201502001211</t>
  </si>
  <si>
    <t>000070100000000000226</t>
  </si>
  <si>
    <t>07015201502001213</t>
  </si>
  <si>
    <t>000070100000000000290</t>
  </si>
  <si>
    <t>07015225101923225</t>
  </si>
  <si>
    <t>000070100000000000310</t>
  </si>
  <si>
    <t>07019210213909340</t>
  </si>
  <si>
    <t>000070100000000000340</t>
  </si>
  <si>
    <t>07029210212909290</t>
  </si>
  <si>
    <t>000070700000000000211</t>
  </si>
  <si>
    <t>07070020460500212</t>
  </si>
  <si>
    <t>000070700000000000212</t>
  </si>
  <si>
    <t>07070020460500213</t>
  </si>
  <si>
    <t>000070700000000000213</t>
  </si>
  <si>
    <t>07070020460500221</t>
  </si>
  <si>
    <t>000070700000000000221</t>
  </si>
  <si>
    <t>07070020460500222</t>
  </si>
  <si>
    <t>000070700000000000222</t>
  </si>
  <si>
    <t>07070020460500226</t>
  </si>
  <si>
    <t>000070700000000000225</t>
  </si>
  <si>
    <t>000070700000000000226</t>
  </si>
  <si>
    <t>07070020460500340</t>
  </si>
  <si>
    <t>000070700000000000241</t>
  </si>
  <si>
    <t>Пособия по социальной помощи населению</t>
  </si>
  <si>
    <t>000070700000000000290</t>
  </si>
  <si>
    <t>07075201502001211</t>
  </si>
  <si>
    <t>000070700000000000310</t>
  </si>
  <si>
    <t>07075201502001213</t>
  </si>
  <si>
    <t>000070700000000000340</t>
  </si>
  <si>
    <t>07075225101923211</t>
  </si>
  <si>
    <t>000070900000000000211</t>
  </si>
  <si>
    <t>07090020460500212</t>
  </si>
  <si>
    <t>000070900000000000212</t>
  </si>
  <si>
    <t>07090020460500213</t>
  </si>
  <si>
    <t>000070900000000000213</t>
  </si>
  <si>
    <t>07090020460500221</t>
  </si>
  <si>
    <t>000070900000000000221</t>
  </si>
  <si>
    <t>07090020460500222</t>
  </si>
  <si>
    <t>000070900000000000222</t>
  </si>
  <si>
    <t>07090020460500223</t>
  </si>
  <si>
    <t>000070900000000000223</t>
  </si>
  <si>
    <t>07090020460500225</t>
  </si>
  <si>
    <t>000070900000000000225</t>
  </si>
  <si>
    <t>07090020460500226</t>
  </si>
  <si>
    <t>000070900000000000226</t>
  </si>
  <si>
    <t>07090020460500290</t>
  </si>
  <si>
    <t>Пособие по социальной помощи населению</t>
  </si>
  <si>
    <t>000070900000000000262</t>
  </si>
  <si>
    <t>000070900000000000290</t>
  </si>
  <si>
    <t>07090020460500340</t>
  </si>
  <si>
    <t>000070900000000000310</t>
  </si>
  <si>
    <t>07090920300013225</t>
  </si>
  <si>
    <t>000070900000000000340</t>
  </si>
  <si>
    <t>07094529901001211</t>
  </si>
  <si>
    <t>000080100000000000211</t>
  </si>
  <si>
    <t>08015225101923211</t>
  </si>
  <si>
    <t>000080100000000000212</t>
  </si>
  <si>
    <t>08015225101923213</t>
  </si>
  <si>
    <t>000080100000000000213</t>
  </si>
  <si>
    <t>08017950991024226</t>
  </si>
  <si>
    <t>000080100000000000221</t>
  </si>
  <si>
    <t>08017950991024290</t>
  </si>
  <si>
    <t>000080100000000000222</t>
  </si>
  <si>
    <t>08017950991024340</t>
  </si>
  <si>
    <t>000080100000000000223</t>
  </si>
  <si>
    <t>08017950993024222</t>
  </si>
  <si>
    <t>000080100000000000225</t>
  </si>
  <si>
    <t>08017950993024225</t>
  </si>
  <si>
    <t>000080100000000000226</t>
  </si>
  <si>
    <t>08017950993024226</t>
  </si>
  <si>
    <t>08017950993024310</t>
  </si>
  <si>
    <t>000080100000000000290</t>
  </si>
  <si>
    <t>000080100000000000310</t>
  </si>
  <si>
    <t>08019220440001310</t>
  </si>
  <si>
    <t>000080100000000000340</t>
  </si>
  <si>
    <t>08040020460500211</t>
  </si>
  <si>
    <t>00008040000000000211</t>
  </si>
  <si>
    <t>08040020460500213</t>
  </si>
  <si>
    <t>00008040000000000212</t>
  </si>
  <si>
    <t>08040020460500221</t>
  </si>
  <si>
    <t>00008040000000000213</t>
  </si>
  <si>
    <t>08040020460500222</t>
  </si>
  <si>
    <t>00008040000000000221</t>
  </si>
  <si>
    <t>08040020460500226</t>
  </si>
  <si>
    <t>00008040000000000226</t>
  </si>
  <si>
    <t>08044529901001211</t>
  </si>
  <si>
    <t>00008040000000000290</t>
  </si>
  <si>
    <t>00008040000000000310</t>
  </si>
  <si>
    <t>08044529901001212</t>
  </si>
  <si>
    <t>00008040000000000340</t>
  </si>
  <si>
    <t>08047950993059310</t>
  </si>
  <si>
    <t>09095118200909211</t>
  </si>
  <si>
    <t>Пенсии,пособия</t>
  </si>
  <si>
    <t>000100100000000000263</t>
  </si>
  <si>
    <t>10014910100005263</t>
  </si>
  <si>
    <t>000100300000000000226</t>
  </si>
  <si>
    <t>10035053001909262</t>
  </si>
  <si>
    <t>000100300000000000262</t>
  </si>
  <si>
    <t>10035053002909226</t>
  </si>
  <si>
    <t>000100300000000000290</t>
  </si>
  <si>
    <t>10035054500909262</t>
  </si>
  <si>
    <t>000100400000000000226</t>
  </si>
  <si>
    <t>10045053602909262</t>
  </si>
  <si>
    <t>000100400000000000262</t>
  </si>
  <si>
    <t>10045206002909226</t>
  </si>
  <si>
    <t>000100600000000000211</t>
  </si>
  <si>
    <t>10069210202909211</t>
  </si>
  <si>
    <t>000100600000000000213</t>
  </si>
  <si>
    <t>10069210202909213</t>
  </si>
  <si>
    <t>000100600000000000221</t>
  </si>
  <si>
    <t>10069210202909221</t>
  </si>
  <si>
    <t>000100600000000000223</t>
  </si>
  <si>
    <t>10069210202909223</t>
  </si>
  <si>
    <t>000100600000000000225</t>
  </si>
  <si>
    <t>10069210202909225</t>
  </si>
  <si>
    <t>000100600000000000226</t>
  </si>
  <si>
    <t>10069210202909226</t>
  </si>
  <si>
    <t>000100600000000000290</t>
  </si>
  <si>
    <t>10069210202909290</t>
  </si>
  <si>
    <t>000100600000000000340</t>
  </si>
  <si>
    <t>10069210202909340</t>
  </si>
  <si>
    <t>0000110100000000000223</t>
  </si>
  <si>
    <t>11015129700079223</t>
  </si>
  <si>
    <t>0000110100000000000225</t>
  </si>
  <si>
    <t>11015129700079225</t>
  </si>
  <si>
    <t>0000110100000000000226</t>
  </si>
  <si>
    <t>11015129700079226</t>
  </si>
  <si>
    <t>0000110100000000000290</t>
  </si>
  <si>
    <t>11015129700079290</t>
  </si>
  <si>
    <t>0000110100000000000310</t>
  </si>
  <si>
    <t>11015129700079340</t>
  </si>
  <si>
    <t>000110100000000000340</t>
  </si>
  <si>
    <t>11017950993079290</t>
  </si>
  <si>
    <t>0000110500000000000211</t>
  </si>
  <si>
    <t>11050020460500211</t>
  </si>
  <si>
    <t>0000110500000000000213</t>
  </si>
  <si>
    <t>11050020460500213</t>
  </si>
  <si>
    <t>0000110500000000000221</t>
  </si>
  <si>
    <t>11050020460500221</t>
  </si>
  <si>
    <t>000110500000000000340</t>
  </si>
  <si>
    <t>11050020460500340</t>
  </si>
  <si>
    <t>000130100000000000231</t>
  </si>
  <si>
    <t>13010650300013231</t>
  </si>
  <si>
    <t>Результат исполнения бюджета (дефицит / профицит)</t>
  </si>
  <si>
    <t xml:space="preserve">           Форма 0503117  с.2</t>
  </si>
  <si>
    <t>Код строки</t>
  </si>
  <si>
    <t>Утвержденные бюджетные назначения</t>
  </si>
  <si>
    <t>000011300000000000212</t>
  </si>
  <si>
    <t>00010904052040000110</t>
  </si>
  <si>
    <t>00011105012040000120</t>
  </si>
  <si>
    <t xml:space="preserve">Плата за выбросы загрязняющих веществ </t>
  </si>
  <si>
    <t>00011201010010000120</t>
  </si>
  <si>
    <t>00011201020010000120</t>
  </si>
  <si>
    <t>00011201030010000120</t>
  </si>
  <si>
    <t>Плата за размещение отходов производст.</t>
  </si>
  <si>
    <t>00011201040010000120</t>
  </si>
  <si>
    <t>00011301000000000130</t>
  </si>
  <si>
    <t>00011301990040000130</t>
  </si>
  <si>
    <t>00011301994040000130</t>
  </si>
  <si>
    <t>Доходы от компенсации затрат гос-ва</t>
  </si>
  <si>
    <t>00011302000000000130</t>
  </si>
  <si>
    <t>00011402040040000410</t>
  </si>
  <si>
    <t>00011402043040000410</t>
  </si>
  <si>
    <t>00011643000010000140</t>
  </si>
  <si>
    <t>00011700000000000000</t>
  </si>
  <si>
    <t>00020201000000000151</t>
  </si>
  <si>
    <t xml:space="preserve">Субвенции б-там гор.округов на обеспеч. </t>
  </si>
  <si>
    <t xml:space="preserve">Субвенции б-там гор.округовна выпл.инв. </t>
  </si>
  <si>
    <t>000010300000000000222</t>
  </si>
  <si>
    <t>000030900000000000212</t>
  </si>
  <si>
    <t>000030900000000000222</t>
  </si>
  <si>
    <t>000030900000000000226</t>
  </si>
  <si>
    <t>000030900000000000340</t>
  </si>
  <si>
    <t>000040900000000000225</t>
  </si>
  <si>
    <t>000040900000000000226</t>
  </si>
  <si>
    <t>000040900000000000340</t>
  </si>
  <si>
    <t>000050500000000000222</t>
  </si>
  <si>
    <t>000060300000000000310</t>
  </si>
  <si>
    <t>000070200000000000241</t>
  </si>
  <si>
    <t>000070900000000000241</t>
  </si>
  <si>
    <t>000080100000000000241</t>
  </si>
  <si>
    <t>000090200000000000241</t>
  </si>
  <si>
    <t>000090900000000000241</t>
  </si>
  <si>
    <t>000100200000000000241</t>
  </si>
  <si>
    <t>000100300000000000241</t>
  </si>
  <si>
    <t>000100300000000000340</t>
  </si>
  <si>
    <t>0000110100000000000222</t>
  </si>
  <si>
    <t>0000110100000000000241</t>
  </si>
  <si>
    <t>0000110200000000000241</t>
  </si>
  <si>
    <t>000120200000000000241</t>
  </si>
  <si>
    <t>Доходы,поступающие в порядке возмещен.</t>
  </si>
  <si>
    <t>00011302060000000130</t>
  </si>
  <si>
    <t>00011302064040000130</t>
  </si>
  <si>
    <t>13</t>
  </si>
  <si>
    <t>Единый сельскохозяйственный налог</t>
  </si>
  <si>
    <t>00010503000010000110</t>
  </si>
  <si>
    <t>00010503010010000110</t>
  </si>
  <si>
    <t>Прочие налоги и сборы(по отм.мест.налогам)</t>
  </si>
  <si>
    <t>00010907000000000110</t>
  </si>
  <si>
    <t>00010907050000000110</t>
  </si>
  <si>
    <t>00010907052040000110</t>
  </si>
  <si>
    <t>000 11625050010000140</t>
  </si>
  <si>
    <t>000010300000000000212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</si>
  <si>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</si>
  <si>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</si>
  <si>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000050200000000000226</t>
  </si>
  <si>
    <t>000050200000000000310</t>
  </si>
  <si>
    <t>000100600000000000310</t>
  </si>
  <si>
    <t>Обслуживание внутреннего долга</t>
  </si>
  <si>
    <t>00008040000000000225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</si>
  <si>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</si>
  <si>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</si>
  <si>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апреля</t>
  </si>
  <si>
    <t>Налог,взимаемый в связи с применением патентн</t>
  </si>
  <si>
    <t>00010504000020000110</t>
  </si>
  <si>
    <t>00010504010020000110</t>
  </si>
  <si>
    <t>Налог на рекламу</t>
  </si>
  <si>
    <t>00010907010000000110</t>
  </si>
  <si>
    <t>Налог на рекламу,мобилизуемый на территориях</t>
  </si>
  <si>
    <t>00010907012040000110</t>
  </si>
  <si>
    <t>Целевые сборы с граждан и предприятий,учрежд</t>
  </si>
  <si>
    <t>00010907030000000110</t>
  </si>
  <si>
    <t>00010907032040000110</t>
  </si>
  <si>
    <t>00011608010010000140</t>
  </si>
  <si>
    <t>Денежные взыскания(штрафы) за правонарушени</t>
  </si>
  <si>
    <t>00011630000010000140</t>
  </si>
  <si>
    <t>00011630010010000140</t>
  </si>
  <si>
    <t>00011630013010000140</t>
  </si>
  <si>
    <t>ДОХОДЫ БЮДЖЕТОВ БЮДЖЕТНОЙ СИСТЕМЫ</t>
  </si>
  <si>
    <t>00021800000000000180</t>
  </si>
  <si>
    <t>00021800000000000000</t>
  </si>
  <si>
    <t>Доходы бюджетов бюджетной системы Российск</t>
  </si>
  <si>
    <t>Доходы бюджетов городских округов от возврата</t>
  </si>
  <si>
    <t>00021804000040000180</t>
  </si>
  <si>
    <t>00021804010040000180</t>
  </si>
  <si>
    <t>000010600000000000213</t>
  </si>
  <si>
    <t>000040800000000000242</t>
  </si>
  <si>
    <t>00008040000000000222</t>
  </si>
  <si>
    <t>Приложение 
к постановлению администрации 
города Бородино от                       №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</si>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</sst>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right" vertical="top"/>
    </xf>
    <xf numFmtId="4" fontId="8" fillId="0" borderId="20" xfId="0" applyNumberFormat="1" applyFont="1" applyBorder="1" applyAlignment="1">
      <alignment horizontal="right" vertical="top"/>
    </xf>
    <xf numFmtId="4" fontId="8" fillId="0" borderId="21" xfId="0" applyNumberFormat="1" applyFont="1" applyBorder="1" applyAlignment="1">
      <alignment horizontal="right" vertical="top"/>
    </xf>
    <xf numFmtId="0" fontId="8" fillId="0" borderId="22" xfId="0" applyFont="1" applyBorder="1" applyAlignment="1">
      <alignment horizontal="left" vertical="top" wrapText="1" indent="2"/>
    </xf>
    <xf numFmtId="49" fontId="8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wrapText="1"/>
    </xf>
    <xf numFmtId="0" fontId="8" fillId="0" borderId="24" xfId="0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 vertical="top"/>
    </xf>
    <xf numFmtId="0" fontId="8" fillId="0" borderId="2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4" fontId="2" fillId="0" borderId="27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4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8" xfId="0" applyFont="1" applyBorder="1" applyAlignment="1">
      <alignment horizontal="left" wrapText="1" indent="2"/>
    </xf>
    <xf numFmtId="0" fontId="2" fillId="0" borderId="49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5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9" xfId="0" applyFont="1" applyBorder="1" applyAlignment="1">
      <alignment horizontal="center" vertical="top"/>
    </xf>
    <xf numFmtId="0" fontId="2" fillId="0" borderId="5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39"/>
  <sheetViews>
    <sheetView zoomScale="200" zoomScaleNormal="200" workbookViewId="0" topLeftCell="A1">
      <selection activeCell="AQ7" sqref="AQ7:BX7"/>
    </sheetView>
  </sheetViews>
  <sheetFormatPr defaultColWidth="0.875" defaultRowHeight="12.75"/>
  <cols>
    <col min="1" max="25" width="0.875" style="1" customWidth="1"/>
    <col min="26" max="26" width="6.25390625" style="1" customWidth="1"/>
    <col min="27" max="27" width="5.375" style="1" customWidth="1"/>
    <col min="28" max="52" width="0.875" style="1" customWidth="1"/>
    <col min="53" max="53" width="0.74609375" style="1" customWidth="1"/>
    <col min="54" max="54" width="0.875" style="1" hidden="1" customWidth="1"/>
    <col min="55" max="67" width="0.875" style="1" customWidth="1"/>
    <col min="68" max="68" width="3.125" style="1" customWidth="1"/>
    <col min="69" max="69" width="0.12890625" style="1" customWidth="1"/>
    <col min="70" max="70" width="0.875" style="1" hidden="1" customWidth="1"/>
    <col min="71" max="71" width="0.6171875" style="1" hidden="1" customWidth="1"/>
    <col min="72" max="76" width="0.875" style="1" hidden="1" customWidth="1"/>
    <col min="77" max="87" width="0.875" style="1" customWidth="1"/>
    <col min="88" max="91" width="0.875" style="1" hidden="1" customWidth="1"/>
    <col min="92" max="92" width="4.25390625" style="1" customWidth="1"/>
    <col min="93" max="103" width="0.875" style="1" customWidth="1"/>
    <col min="104" max="104" width="2.125" style="1" customWidth="1"/>
    <col min="105" max="105" width="0.74609375" style="1" customWidth="1"/>
    <col min="106" max="106" width="0.2421875" style="1" customWidth="1"/>
    <col min="107" max="107" width="2.125" style="1" hidden="1" customWidth="1"/>
    <col min="108" max="108" width="0.875" style="1" customWidth="1"/>
    <col min="109" max="109" width="2.125" style="1" customWidth="1"/>
    <col min="110" max="110" width="1.12109375" style="1" customWidth="1"/>
    <col min="111" max="111" width="0.875" style="1" hidden="1" customWidth="1"/>
    <col min="112" max="16384" width="0.875" style="1" customWidth="1"/>
  </cols>
  <sheetData>
    <row r="1" spans="61:108" ht="36" customHeight="1">
      <c r="BI1" s="42" t="s">
        <v>609</v>
      </c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</row>
    <row r="2" spans="1:108" ht="31.5" customHeight="1" thickBo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O2" s="63" t="s">
        <v>7</v>
      </c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5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45</v>
      </c>
      <c r="CO3" s="68" t="s">
        <v>24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70"/>
    </row>
    <row r="4" spans="36:108" s="2" customFormat="1" ht="15" customHeight="1">
      <c r="AJ4" s="4" t="s">
        <v>13</v>
      </c>
      <c r="AK4" s="71" t="s">
        <v>583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38"/>
      <c r="AY4" s="72">
        <v>20</v>
      </c>
      <c r="AZ4" s="72"/>
      <c r="BA4" s="72"/>
      <c r="BB4" s="72"/>
      <c r="BC4" s="72"/>
      <c r="BD4" s="72"/>
      <c r="BE4" s="66" t="s">
        <v>564</v>
      </c>
      <c r="BF4" s="66"/>
      <c r="BG4" s="66"/>
      <c r="BH4" s="2" t="s">
        <v>14</v>
      </c>
      <c r="CM4" s="4" t="s">
        <v>8</v>
      </c>
      <c r="CO4" s="56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8"/>
    </row>
    <row r="5" spans="1:108" s="2" customFormat="1" ht="14.25" customHeight="1">
      <c r="A5" s="2" t="s">
        <v>36</v>
      </c>
      <c r="CM5" s="4" t="s">
        <v>9</v>
      </c>
      <c r="CO5" s="56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8"/>
    </row>
    <row r="6" spans="1:108" s="2" customFormat="1" ht="12" customHeight="1">
      <c r="A6" s="5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61" t="s">
        <v>201</v>
      </c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8"/>
      <c r="BZ6" s="8"/>
      <c r="CA6" s="8"/>
      <c r="CB6" s="8"/>
      <c r="CC6" s="8"/>
      <c r="CD6" s="5"/>
      <c r="CM6" s="4" t="s">
        <v>35</v>
      </c>
      <c r="CO6" s="56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8"/>
    </row>
    <row r="7" spans="1:108" s="2" customFormat="1" ht="14.25" customHeight="1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8"/>
      <c r="AP7" s="8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8"/>
      <c r="BZ7" s="8"/>
      <c r="CA7" s="8"/>
      <c r="CB7" s="8"/>
      <c r="CC7" s="8"/>
      <c r="CD7" s="5"/>
      <c r="CM7" s="4" t="s">
        <v>10</v>
      </c>
      <c r="CO7" s="56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8"/>
    </row>
    <row r="8" spans="1:108" s="2" customFormat="1" ht="15" customHeight="1">
      <c r="A8" s="2" t="s">
        <v>31</v>
      </c>
      <c r="CM8" s="4"/>
      <c r="CO8" s="56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8"/>
    </row>
    <row r="9" spans="1:108" s="2" customFormat="1" ht="14.25" customHeight="1" thickBot="1">
      <c r="A9" s="2" t="s">
        <v>32</v>
      </c>
      <c r="CO9" s="52" t="s">
        <v>11</v>
      </c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4"/>
    </row>
    <row r="10" spans="1:108" s="3" customFormat="1" ht="25.5" customHeight="1">
      <c r="A10" s="55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ht="34.5" customHeight="1">
      <c r="A11" s="59" t="s">
        <v>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 t="s">
        <v>1</v>
      </c>
      <c r="AC11" s="59"/>
      <c r="AD11" s="59"/>
      <c r="AE11" s="59"/>
      <c r="AF11" s="59"/>
      <c r="AG11" s="59"/>
      <c r="AH11" s="59" t="s">
        <v>38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 t="s">
        <v>33</v>
      </c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 t="s">
        <v>2</v>
      </c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 t="s">
        <v>3</v>
      </c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</row>
    <row r="12" spans="1:108" s="7" customFormat="1" ht="12" customHeight="1">
      <c r="A12" s="60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>
        <v>2</v>
      </c>
      <c r="AC12" s="60"/>
      <c r="AD12" s="60"/>
      <c r="AE12" s="60"/>
      <c r="AF12" s="60"/>
      <c r="AG12" s="60"/>
      <c r="AH12" s="60">
        <v>3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>
        <v>4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>
        <v>5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>
        <v>6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108" ht="12">
      <c r="A13" s="50" t="s">
        <v>26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49" t="s">
        <v>5</v>
      </c>
      <c r="AC13" s="49"/>
      <c r="AD13" s="49"/>
      <c r="AE13" s="49"/>
      <c r="AF13" s="49"/>
      <c r="AG13" s="49"/>
      <c r="AH13" s="49" t="s">
        <v>6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51">
        <v>469698550.47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>
        <v>118387629.72</v>
      </c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>
        <f>BC13-BY13</f>
        <v>351310920.75</v>
      </c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</row>
    <row r="14" spans="1:108" ht="12">
      <c r="A14" s="50" t="s">
        <v>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</row>
    <row r="15" spans="1:108" ht="12">
      <c r="A15" s="50" t="s">
        <v>47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49" t="s">
        <v>5</v>
      </c>
      <c r="AC15" s="49"/>
      <c r="AD15" s="49"/>
      <c r="AE15" s="49"/>
      <c r="AF15" s="49"/>
      <c r="AG15" s="49"/>
      <c r="AH15" s="49" t="s">
        <v>49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51">
        <v>161888117.7</v>
      </c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>
        <v>45014963.71</v>
      </c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>
        <f>BC15-BY15</f>
        <v>116873153.98999998</v>
      </c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</row>
    <row r="16" spans="1:108" ht="12">
      <c r="A16" s="50" t="s">
        <v>46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9" t="s">
        <v>5</v>
      </c>
      <c r="AC16" s="49"/>
      <c r="AD16" s="49"/>
      <c r="AE16" s="49"/>
      <c r="AF16" s="49"/>
      <c r="AG16" s="49"/>
      <c r="AH16" s="49" t="s">
        <v>48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51">
        <v>93735100</v>
      </c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>
        <v>31875592.13</v>
      </c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>
        <f aca="true" t="shared" si="0" ref="CO16:CO80">BC16-BY16</f>
        <v>61859507.870000005</v>
      </c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</row>
    <row r="17" spans="1:108" ht="12">
      <c r="A17" s="50" t="s">
        <v>50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49" t="s">
        <v>5</v>
      </c>
      <c r="AC17" s="49"/>
      <c r="AD17" s="49"/>
      <c r="AE17" s="49"/>
      <c r="AF17" s="49"/>
      <c r="AG17" s="49"/>
      <c r="AH17" s="49" t="s">
        <v>51</v>
      </c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51">
        <v>34633700</v>
      </c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>
        <v>18681537.02</v>
      </c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>
        <f t="shared" si="0"/>
        <v>15952162.98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</row>
    <row r="18" spans="1:108" ht="11.25" customHeight="1">
      <c r="A18" s="50" t="s">
        <v>53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49" t="s">
        <v>5</v>
      </c>
      <c r="AC18" s="49"/>
      <c r="AD18" s="49"/>
      <c r="AE18" s="49"/>
      <c r="AF18" s="49"/>
      <c r="AG18" s="49"/>
      <c r="AH18" s="49" t="s">
        <v>52</v>
      </c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51">
        <v>34633700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>
        <v>18681537.02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>
        <f t="shared" si="0"/>
        <v>15952162.98</v>
      </c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</row>
    <row r="19" spans="1:108" ht="12">
      <c r="A19" s="50" t="s">
        <v>53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49" t="s">
        <v>5</v>
      </c>
      <c r="AC19" s="49"/>
      <c r="AD19" s="49"/>
      <c r="AE19" s="49"/>
      <c r="AF19" s="49"/>
      <c r="AG19" s="49"/>
      <c r="AH19" s="49" t="s">
        <v>54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51">
        <v>34633700</v>
      </c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>
        <v>18681537.02</v>
      </c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>
        <f t="shared" si="0"/>
        <v>15952162.98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</row>
    <row r="20" spans="1:108" ht="12">
      <c r="A20" s="50" t="s">
        <v>55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49" t="s">
        <v>5</v>
      </c>
      <c r="AC20" s="49"/>
      <c r="AD20" s="49"/>
      <c r="AE20" s="49"/>
      <c r="AF20" s="49"/>
      <c r="AG20" s="49"/>
      <c r="AH20" s="49" t="s">
        <v>56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51">
        <v>59101400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>
        <v>13194055.11</v>
      </c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>
        <f t="shared" si="0"/>
        <v>45907344.89</v>
      </c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</row>
    <row r="21" spans="1:108" ht="12">
      <c r="A21" s="50" t="s">
        <v>57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49" t="s">
        <v>5</v>
      </c>
      <c r="AC21" s="49"/>
      <c r="AD21" s="49"/>
      <c r="AE21" s="49"/>
      <c r="AF21" s="49"/>
      <c r="AG21" s="49"/>
      <c r="AH21" s="49" t="s">
        <v>58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51">
        <v>58586500</v>
      </c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>
        <v>13133661.92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>
        <f t="shared" si="0"/>
        <v>45452838.08</v>
      </c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</row>
    <row r="22" spans="1:108" ht="12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49" t="s">
        <v>5</v>
      </c>
      <c r="AC22" s="49"/>
      <c r="AD22" s="49"/>
      <c r="AE22" s="49"/>
      <c r="AF22" s="49"/>
      <c r="AG22" s="49"/>
      <c r="AH22" s="49" t="s">
        <v>59</v>
      </c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51">
        <v>137500</v>
      </c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>
        <v>24884.12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>
        <f t="shared" si="0"/>
        <v>112615.88</v>
      </c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</row>
    <row r="23" spans="1:108" ht="12">
      <c r="A23" s="50" t="s">
        <v>57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49" t="s">
        <v>5</v>
      </c>
      <c r="AC23" s="49"/>
      <c r="AD23" s="49"/>
      <c r="AE23" s="49"/>
      <c r="AF23" s="49"/>
      <c r="AG23" s="49"/>
      <c r="AH23" s="49" t="s">
        <v>60</v>
      </c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51">
        <v>262200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>
        <v>18109.07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>
        <f t="shared" si="0"/>
        <v>244090.93</v>
      </c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</row>
    <row r="24" spans="1:108" ht="12">
      <c r="A24" s="50" t="s">
        <v>57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49" t="s">
        <v>5</v>
      </c>
      <c r="AC24" s="49"/>
      <c r="AD24" s="49"/>
      <c r="AE24" s="49"/>
      <c r="AF24" s="49"/>
      <c r="AG24" s="49"/>
      <c r="AH24" s="49" t="s">
        <v>61</v>
      </c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51">
        <v>115200</v>
      </c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>
        <v>17400</v>
      </c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>
        <f t="shared" si="0"/>
        <v>97800</v>
      </c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</row>
    <row r="25" spans="1:108" ht="12">
      <c r="A25" s="50" t="s">
        <v>62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49" t="s">
        <v>5</v>
      </c>
      <c r="AC25" s="49"/>
      <c r="AD25" s="49"/>
      <c r="AE25" s="49"/>
      <c r="AF25" s="49"/>
      <c r="AG25" s="49"/>
      <c r="AH25" s="49" t="s">
        <v>63</v>
      </c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51">
        <v>6879000</v>
      </c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>
        <v>1896525.84</v>
      </c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>
        <f t="shared" si="0"/>
        <v>4982474.16</v>
      </c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</row>
    <row r="26" spans="1:108" ht="12">
      <c r="A26" s="50" t="s">
        <v>64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49" t="s">
        <v>5</v>
      </c>
      <c r="AC26" s="49"/>
      <c r="AD26" s="49"/>
      <c r="AE26" s="49"/>
      <c r="AF26" s="49"/>
      <c r="AG26" s="49"/>
      <c r="AH26" s="49" t="s">
        <v>65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51">
        <v>6879000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>
        <v>1875182.07</v>
      </c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>
        <f t="shared" si="0"/>
        <v>5003817.93</v>
      </c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</row>
    <row r="27" spans="1:108" ht="12">
      <c r="A27" s="50" t="s">
        <v>64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49" t="s">
        <v>5</v>
      </c>
      <c r="AC27" s="49"/>
      <c r="AD27" s="49"/>
      <c r="AE27" s="49"/>
      <c r="AF27" s="49"/>
      <c r="AG27" s="49"/>
      <c r="AH27" s="49" t="s">
        <v>66</v>
      </c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51">
        <v>6879000</v>
      </c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>
        <v>1901810.06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>
        <f t="shared" si="0"/>
        <v>4977189.9399999995</v>
      </c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</row>
    <row r="28" spans="1:108" ht="12">
      <c r="A28" s="50" t="s">
        <v>64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49" t="s">
        <v>5</v>
      </c>
      <c r="AC28" s="49"/>
      <c r="AD28" s="49"/>
      <c r="AE28" s="49"/>
      <c r="AF28" s="49"/>
      <c r="AG28" s="49"/>
      <c r="AH28" s="49" t="s">
        <v>67</v>
      </c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>
        <v>-26627.99</v>
      </c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>
        <f t="shared" si="0"/>
        <v>26627.99</v>
      </c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</row>
    <row r="29" spans="1:108" ht="12">
      <c r="A29" s="50" t="s">
        <v>565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49" t="s">
        <v>5</v>
      </c>
      <c r="AC29" s="49"/>
      <c r="AD29" s="49"/>
      <c r="AE29" s="49"/>
      <c r="AF29" s="49"/>
      <c r="AG29" s="49"/>
      <c r="AH29" s="49" t="s">
        <v>566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5"/>
      <c r="BR29" s="39"/>
      <c r="BS29" s="39"/>
      <c r="BT29" s="39"/>
      <c r="BU29" s="39"/>
      <c r="BV29" s="39"/>
      <c r="BW29" s="39"/>
      <c r="BX29" s="39"/>
      <c r="BY29" s="51">
        <v>5200.77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>
        <f>BC29-BY29</f>
        <v>-5200.77</v>
      </c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ht="14.25" customHeight="1">
      <c r="A30" s="50" t="s">
        <v>565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49" t="s">
        <v>5</v>
      </c>
      <c r="AC30" s="49"/>
      <c r="AD30" s="49"/>
      <c r="AE30" s="49"/>
      <c r="AF30" s="49"/>
      <c r="AG30" s="49"/>
      <c r="AH30" s="49" t="s">
        <v>567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3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5"/>
      <c r="BR30" s="39"/>
      <c r="BS30" s="39"/>
      <c r="BT30" s="39"/>
      <c r="BU30" s="39"/>
      <c r="BV30" s="39"/>
      <c r="BW30" s="39"/>
      <c r="BX30" s="39"/>
      <c r="BY30" s="51">
        <v>5200.77</v>
      </c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46">
        <f>BC30-BY30</f>
        <v>-5200.77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8"/>
    </row>
    <row r="31" spans="1:108" ht="22.5" customHeight="1">
      <c r="A31" s="50" t="s">
        <v>584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49" t="s">
        <v>5</v>
      </c>
      <c r="AC31" s="49"/>
      <c r="AD31" s="49"/>
      <c r="AE31" s="49"/>
      <c r="AF31" s="49"/>
      <c r="AG31" s="49"/>
      <c r="AH31" s="49" t="s">
        <v>585</v>
      </c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BS31" s="39"/>
      <c r="BT31" s="39"/>
      <c r="BU31" s="39"/>
      <c r="BV31" s="39"/>
      <c r="BW31" s="39"/>
      <c r="BX31" s="39"/>
      <c r="BY31" s="51">
        <v>16143</v>
      </c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46">
        <f>BC31-BY31</f>
        <v>-16143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ht="22.5" customHeight="1">
      <c r="A32" s="50" t="s">
        <v>584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49" t="s">
        <v>5</v>
      </c>
      <c r="AC32" s="49"/>
      <c r="AD32" s="49"/>
      <c r="AE32" s="49"/>
      <c r="AF32" s="49"/>
      <c r="AG32" s="49"/>
      <c r="AH32" s="49" t="s">
        <v>586</v>
      </c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  <c r="BR32" s="39"/>
      <c r="BS32" s="39"/>
      <c r="BT32" s="39"/>
      <c r="BU32" s="39"/>
      <c r="BV32" s="39"/>
      <c r="BW32" s="39"/>
      <c r="BX32" s="39"/>
      <c r="BY32" s="51">
        <v>16143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46">
        <f>BC32-BY32</f>
        <v>-16143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ht="12">
      <c r="A33" s="50" t="s">
        <v>68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49" t="s">
        <v>5</v>
      </c>
      <c r="AC33" s="49"/>
      <c r="AD33" s="49"/>
      <c r="AE33" s="49"/>
      <c r="AF33" s="49"/>
      <c r="AG33" s="49"/>
      <c r="AH33" s="49" t="s">
        <v>69</v>
      </c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1">
        <v>7400000</v>
      </c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>
        <v>1991672.36</v>
      </c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>
        <f t="shared" si="0"/>
        <v>5408327.64</v>
      </c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</row>
    <row r="34" spans="1:108" ht="12">
      <c r="A34" s="50" t="s">
        <v>70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49" t="s">
        <v>5</v>
      </c>
      <c r="AC34" s="49"/>
      <c r="AD34" s="49"/>
      <c r="AE34" s="49"/>
      <c r="AF34" s="49"/>
      <c r="AG34" s="49"/>
      <c r="AH34" s="49" t="s">
        <v>71</v>
      </c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51">
        <v>1508000</v>
      </c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>
        <v>114441.4</v>
      </c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>
        <f t="shared" si="0"/>
        <v>1393558.6</v>
      </c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</row>
    <row r="35" spans="1:108" ht="14.25" customHeight="1">
      <c r="A35" s="50" t="s">
        <v>72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49" t="s">
        <v>5</v>
      </c>
      <c r="AC35" s="49"/>
      <c r="AD35" s="49"/>
      <c r="AE35" s="49"/>
      <c r="AF35" s="49"/>
      <c r="AG35" s="49"/>
      <c r="AH35" s="49" t="s">
        <v>73</v>
      </c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51">
        <v>1508000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>
        <v>114441.4</v>
      </c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>
        <f t="shared" si="0"/>
        <v>1393558.6</v>
      </c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</row>
    <row r="36" spans="1:108" ht="12">
      <c r="A36" s="50" t="s">
        <v>74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49" t="s">
        <v>5</v>
      </c>
      <c r="AC36" s="49"/>
      <c r="AD36" s="49"/>
      <c r="AE36" s="49"/>
      <c r="AF36" s="49"/>
      <c r="AG36" s="49"/>
      <c r="AH36" s="49" t="s">
        <v>75</v>
      </c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51">
        <v>5892000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>
        <v>1877230.96</v>
      </c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>
        <f t="shared" si="0"/>
        <v>4014769.04</v>
      </c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spans="1:108" ht="12" customHeight="1">
      <c r="A37" s="50" t="s">
        <v>76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49" t="s">
        <v>5</v>
      </c>
      <c r="AC37" s="49"/>
      <c r="AD37" s="49"/>
      <c r="AE37" s="49"/>
      <c r="AF37" s="49"/>
      <c r="AG37" s="49"/>
      <c r="AH37" s="49" t="s">
        <v>77</v>
      </c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51">
        <v>506000</v>
      </c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>
        <v>84821.94</v>
      </c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>
        <f t="shared" si="0"/>
        <v>421178.06</v>
      </c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</row>
    <row r="38" spans="1:108" ht="12">
      <c r="A38" s="50" t="s">
        <v>76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49" t="s">
        <v>5</v>
      </c>
      <c r="AC38" s="49"/>
      <c r="AD38" s="49"/>
      <c r="AE38" s="49"/>
      <c r="AF38" s="49"/>
      <c r="AG38" s="49"/>
      <c r="AH38" s="49" t="s">
        <v>78</v>
      </c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1">
        <v>506000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>
        <v>84821.94</v>
      </c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>
        <f t="shared" si="0"/>
        <v>421178.06</v>
      </c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</row>
    <row r="39" spans="1:108" ht="12">
      <c r="A39" s="50" t="s">
        <v>76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49" t="s">
        <v>5</v>
      </c>
      <c r="AC39" s="49"/>
      <c r="AD39" s="49"/>
      <c r="AE39" s="49"/>
      <c r="AF39" s="49"/>
      <c r="AG39" s="49"/>
      <c r="AH39" s="49" t="s">
        <v>79</v>
      </c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51">
        <v>5386000</v>
      </c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>
        <v>1792409.02</v>
      </c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>
        <f t="shared" si="0"/>
        <v>3593590.98</v>
      </c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</row>
    <row r="40" spans="1:108" ht="12">
      <c r="A40" s="50" t="s">
        <v>76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49" t="s">
        <v>5</v>
      </c>
      <c r="AC40" s="49"/>
      <c r="AD40" s="49"/>
      <c r="AE40" s="49"/>
      <c r="AF40" s="49"/>
      <c r="AG40" s="49"/>
      <c r="AH40" s="49" t="s">
        <v>80</v>
      </c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51">
        <v>5386000</v>
      </c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>
        <v>1792409.02</v>
      </c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>
        <f t="shared" si="0"/>
        <v>3593590.98</v>
      </c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</row>
    <row r="41" spans="1:108" ht="12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49" t="s">
        <v>5</v>
      </c>
      <c r="AC41" s="49"/>
      <c r="AD41" s="49"/>
      <c r="AE41" s="49"/>
      <c r="AF41" s="49"/>
      <c r="AG41" s="49"/>
      <c r="AH41" s="49" t="s">
        <v>82</v>
      </c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>
        <v>1540000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>
        <v>321530.68</v>
      </c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>
        <f t="shared" si="0"/>
        <v>1218469.32</v>
      </c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</row>
    <row r="42" spans="1:108" ht="12">
      <c r="A42" s="50" t="s">
        <v>83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49" t="s">
        <v>5</v>
      </c>
      <c r="AC42" s="49"/>
      <c r="AD42" s="49"/>
      <c r="AE42" s="49"/>
      <c r="AF42" s="49"/>
      <c r="AG42" s="49"/>
      <c r="AH42" s="49" t="s">
        <v>84</v>
      </c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51">
        <v>1540000</v>
      </c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>
        <v>321530.68</v>
      </c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>
        <f t="shared" si="0"/>
        <v>1218469.32</v>
      </c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</row>
    <row r="43" spans="1:108" ht="12" customHeight="1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49" t="s">
        <v>5</v>
      </c>
      <c r="AC43" s="49"/>
      <c r="AD43" s="49"/>
      <c r="AE43" s="49"/>
      <c r="AF43" s="49"/>
      <c r="AG43" s="49"/>
      <c r="AH43" s="49" t="s">
        <v>85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51">
        <v>1540000</v>
      </c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>
        <v>321530.68</v>
      </c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>
        <f t="shared" si="0"/>
        <v>1218469.32</v>
      </c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</row>
    <row r="44" spans="1:108" ht="22.5" customHeight="1">
      <c r="A44" s="50" t="s">
        <v>86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49" t="s">
        <v>5</v>
      </c>
      <c r="AC44" s="49"/>
      <c r="AD44" s="49"/>
      <c r="AE44" s="49"/>
      <c r="AF44" s="49"/>
      <c r="AG44" s="49"/>
      <c r="AH44" s="49" t="s">
        <v>87</v>
      </c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51">
        <v>10000</v>
      </c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>
        <v>221.28</v>
      </c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>
        <f t="shared" si="0"/>
        <v>9778.72</v>
      </c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</row>
    <row r="45" spans="1:108" ht="12">
      <c r="A45" s="50" t="s">
        <v>88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49" t="s">
        <v>5</v>
      </c>
      <c r="AC45" s="49"/>
      <c r="AD45" s="49"/>
      <c r="AE45" s="49"/>
      <c r="AF45" s="49"/>
      <c r="AG45" s="49"/>
      <c r="AH45" s="49" t="s">
        <v>89</v>
      </c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51">
        <v>10000</v>
      </c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>
        <v>226.8</v>
      </c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>
        <f t="shared" si="0"/>
        <v>9773.2</v>
      </c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</row>
    <row r="46" spans="1:108" ht="12">
      <c r="A46" s="50" t="s">
        <v>90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49" t="s">
        <v>5</v>
      </c>
      <c r="AC46" s="49"/>
      <c r="AD46" s="49"/>
      <c r="AE46" s="49"/>
      <c r="AF46" s="49"/>
      <c r="AG46" s="49"/>
      <c r="AH46" s="49" t="s">
        <v>91</v>
      </c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51">
        <v>10000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>
        <v>226.8</v>
      </c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>
        <f t="shared" si="0"/>
        <v>9773.2</v>
      </c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</row>
    <row r="47" spans="1:108" ht="12">
      <c r="A47" s="50" t="s">
        <v>90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49" t="s">
        <v>5</v>
      </c>
      <c r="AC47" s="49"/>
      <c r="AD47" s="49"/>
      <c r="AE47" s="49"/>
      <c r="AF47" s="49"/>
      <c r="AG47" s="49"/>
      <c r="AH47" s="49" t="s">
        <v>519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51">
        <v>10000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>
        <v>226.8</v>
      </c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>
        <f t="shared" si="0"/>
        <v>9773.2</v>
      </c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</row>
    <row r="48" spans="1:108" ht="12">
      <c r="A48" s="50" t="s">
        <v>568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 t="s">
        <v>5</v>
      </c>
      <c r="AC48" s="49"/>
      <c r="AD48" s="49"/>
      <c r="AE48" s="49"/>
      <c r="AF48" s="49"/>
      <c r="AG48" s="49"/>
      <c r="AH48" s="49" t="s">
        <v>569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3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39"/>
      <c r="BS48" s="39"/>
      <c r="BT48" s="39"/>
      <c r="BU48" s="39"/>
      <c r="BV48" s="39"/>
      <c r="BW48" s="39"/>
      <c r="BX48" s="39"/>
      <c r="BY48" s="46">
        <v>-5.52</v>
      </c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8"/>
      <c r="CO48" s="46">
        <f aca="true" t="shared" si="1" ref="CO48:CO54">BC48-BY48</f>
        <v>5.52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9.75" customHeight="1">
      <c r="A49" s="50" t="s">
        <v>587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49" t="s">
        <v>5</v>
      </c>
      <c r="AC49" s="49"/>
      <c r="AD49" s="49"/>
      <c r="AE49" s="49"/>
      <c r="AF49" s="49"/>
      <c r="AG49" s="49"/>
      <c r="AH49" s="49" t="s">
        <v>588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3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39"/>
      <c r="BS49" s="39"/>
      <c r="BT49" s="39"/>
      <c r="BU49" s="39"/>
      <c r="BV49" s="39"/>
      <c r="BW49" s="39"/>
      <c r="BX49" s="39"/>
      <c r="BY49" s="51">
        <v>-0.52</v>
      </c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46">
        <f t="shared" si="1"/>
        <v>0.52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8"/>
    </row>
    <row r="50" spans="1:108" ht="22.5" customHeight="1">
      <c r="A50" s="50" t="s">
        <v>589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9" t="s">
        <v>5</v>
      </c>
      <c r="AC50" s="49"/>
      <c r="AD50" s="49"/>
      <c r="AE50" s="49"/>
      <c r="AF50" s="49"/>
      <c r="AG50" s="49"/>
      <c r="AH50" s="49" t="s">
        <v>590</v>
      </c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3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39"/>
      <c r="BS50" s="39"/>
      <c r="BT50" s="39"/>
      <c r="BU50" s="39"/>
      <c r="BV50" s="39"/>
      <c r="BW50" s="39"/>
      <c r="BX50" s="39"/>
      <c r="BY50" s="46">
        <v>-0.52</v>
      </c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8"/>
      <c r="CO50" s="46">
        <f t="shared" si="1"/>
        <v>0.52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21" customHeight="1">
      <c r="A51" s="50" t="s">
        <v>591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9" t="s">
        <v>5</v>
      </c>
      <c r="AC51" s="49"/>
      <c r="AD51" s="49"/>
      <c r="AE51" s="49"/>
      <c r="AF51" s="49"/>
      <c r="AG51" s="49"/>
      <c r="AH51" s="49" t="s">
        <v>592</v>
      </c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3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39"/>
      <c r="BS51" s="39"/>
      <c r="BT51" s="39"/>
      <c r="BU51" s="39"/>
      <c r="BV51" s="39"/>
      <c r="BW51" s="39"/>
      <c r="BX51" s="39"/>
      <c r="BY51" s="46">
        <v>-6.88</v>
      </c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8"/>
      <c r="CO51" s="46">
        <f t="shared" si="1"/>
        <v>6.88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</row>
    <row r="52" spans="1:108" ht="23.25" customHeight="1">
      <c r="A52" s="50" t="s">
        <v>591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49" t="s">
        <v>5</v>
      </c>
      <c r="AC52" s="49"/>
      <c r="AD52" s="49"/>
      <c r="AE52" s="49"/>
      <c r="AF52" s="49"/>
      <c r="AG52" s="49"/>
      <c r="AH52" s="49" t="s">
        <v>593</v>
      </c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3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39"/>
      <c r="BS52" s="39"/>
      <c r="BT52" s="39"/>
      <c r="BU52" s="39"/>
      <c r="BV52" s="39"/>
      <c r="BW52" s="39"/>
      <c r="BX52" s="39"/>
      <c r="BY52" s="46">
        <v>-6.88</v>
      </c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8"/>
      <c r="CO52" s="46">
        <f t="shared" si="1"/>
        <v>6.88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ht="12">
      <c r="A53" s="50" t="s">
        <v>568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49" t="s">
        <v>5</v>
      </c>
      <c r="AC53" s="49"/>
      <c r="AD53" s="49"/>
      <c r="AE53" s="49"/>
      <c r="AF53" s="49"/>
      <c r="AG53" s="49"/>
      <c r="AH53" s="49" t="s">
        <v>570</v>
      </c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3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BR53" s="39"/>
      <c r="BS53" s="39"/>
      <c r="BT53" s="39"/>
      <c r="BU53" s="39"/>
      <c r="BV53" s="39"/>
      <c r="BW53" s="39"/>
      <c r="BX53" s="39"/>
      <c r="BY53" s="46">
        <v>1.88</v>
      </c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8"/>
      <c r="CO53" s="46">
        <f t="shared" si="1"/>
        <v>-1.88</v>
      </c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ht="12">
      <c r="A54" s="50" t="s">
        <v>568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49" t="s">
        <v>5</v>
      </c>
      <c r="AC54" s="49"/>
      <c r="AD54" s="49"/>
      <c r="AE54" s="49"/>
      <c r="AF54" s="49"/>
      <c r="AG54" s="49"/>
      <c r="AH54" s="49" t="s">
        <v>571</v>
      </c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5"/>
      <c r="BR54" s="39"/>
      <c r="BS54" s="39"/>
      <c r="BT54" s="39"/>
      <c r="BU54" s="39"/>
      <c r="BV54" s="39"/>
      <c r="BW54" s="39"/>
      <c r="BX54" s="39"/>
      <c r="BY54" s="46">
        <v>1.88</v>
      </c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8"/>
      <c r="CO54" s="46">
        <f t="shared" si="1"/>
        <v>-1.88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8"/>
    </row>
    <row r="55" spans="1:108" ht="12">
      <c r="A55" s="50" t="s">
        <v>93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49" t="s">
        <v>5</v>
      </c>
      <c r="AC55" s="49"/>
      <c r="AD55" s="49"/>
      <c r="AE55" s="49"/>
      <c r="AF55" s="49"/>
      <c r="AG55" s="49"/>
      <c r="AH55" s="49" t="s">
        <v>92</v>
      </c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51">
        <v>33340600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>
        <v>6826352.18</v>
      </c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>
        <f t="shared" si="0"/>
        <v>26514247.82</v>
      </c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</row>
    <row r="56" spans="1:108" ht="9.75" customHeight="1">
      <c r="A56" s="50" t="s">
        <v>94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9" t="s">
        <v>5</v>
      </c>
      <c r="AC56" s="49"/>
      <c r="AD56" s="49"/>
      <c r="AE56" s="49"/>
      <c r="AF56" s="49"/>
      <c r="AG56" s="49"/>
      <c r="AH56" s="49" t="s">
        <v>95</v>
      </c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51">
        <v>33048600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>
        <v>6718548.06</v>
      </c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>
        <f t="shared" si="0"/>
        <v>26330051.94</v>
      </c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</row>
    <row r="57" spans="1:108" ht="12">
      <c r="A57" s="50" t="s">
        <v>96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49" t="s">
        <v>5</v>
      </c>
      <c r="AC57" s="49"/>
      <c r="AD57" s="49"/>
      <c r="AE57" s="49"/>
      <c r="AF57" s="49"/>
      <c r="AG57" s="49"/>
      <c r="AH57" s="49" t="s">
        <v>97</v>
      </c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51">
        <v>9590300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>
        <v>2449768.15</v>
      </c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>
        <f t="shared" si="0"/>
        <v>7140531.85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</row>
    <row r="58" spans="1:108" ht="12">
      <c r="A58" s="50" t="s">
        <v>96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49" t="s">
        <v>5</v>
      </c>
      <c r="AC58" s="49"/>
      <c r="AD58" s="49"/>
      <c r="AE58" s="49"/>
      <c r="AF58" s="49"/>
      <c r="AG58" s="49"/>
      <c r="AH58" s="49" t="s">
        <v>520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51">
        <v>9590300</v>
      </c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>
        <v>2449768.15</v>
      </c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>
        <f>BC58-BY58</f>
        <v>7140531.85</v>
      </c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</row>
    <row r="59" spans="1:108" ht="12">
      <c r="A59" s="50" t="s">
        <v>98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49" t="s">
        <v>5</v>
      </c>
      <c r="AC59" s="49"/>
      <c r="AD59" s="49"/>
      <c r="AE59" s="49"/>
      <c r="AF59" s="49"/>
      <c r="AG59" s="49"/>
      <c r="AH59" s="49" t="s">
        <v>99</v>
      </c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6">
        <v>23458300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8"/>
      <c r="BR59" s="39"/>
      <c r="BS59" s="39"/>
      <c r="BT59" s="39"/>
      <c r="BU59" s="39"/>
      <c r="BV59" s="39"/>
      <c r="BW59" s="39"/>
      <c r="BX59" s="39"/>
      <c r="BY59" s="46">
        <v>4268779.91</v>
      </c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8"/>
      <c r="CO59" s="46">
        <f>BC59-BY59</f>
        <v>19189520.09</v>
      </c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8"/>
    </row>
    <row r="60" spans="1:108" ht="12">
      <c r="A60" s="50" t="s">
        <v>98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49" t="s">
        <v>5</v>
      </c>
      <c r="AC60" s="49"/>
      <c r="AD60" s="49"/>
      <c r="AE60" s="49"/>
      <c r="AF60" s="49"/>
      <c r="AG60" s="49"/>
      <c r="AH60" s="49" t="s">
        <v>100</v>
      </c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51">
        <v>23458300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>
        <v>4268779.91</v>
      </c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>
        <f t="shared" si="0"/>
        <v>19189520.09</v>
      </c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</row>
    <row r="61" spans="1:108" ht="12">
      <c r="A61" s="50" t="s">
        <v>101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49" t="s">
        <v>5</v>
      </c>
      <c r="AC61" s="49"/>
      <c r="AD61" s="49"/>
      <c r="AE61" s="49"/>
      <c r="AF61" s="49"/>
      <c r="AG61" s="49"/>
      <c r="AH61" s="49" t="s">
        <v>102</v>
      </c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51">
        <v>292000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>
        <v>107804.12</v>
      </c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>
        <f t="shared" si="0"/>
        <v>184195.88</v>
      </c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</row>
    <row r="62" spans="1:108" ht="12">
      <c r="A62" s="50" t="s">
        <v>103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49" t="s">
        <v>5</v>
      </c>
      <c r="AC62" s="49"/>
      <c r="AD62" s="49"/>
      <c r="AE62" s="49"/>
      <c r="AF62" s="49"/>
      <c r="AG62" s="49"/>
      <c r="AH62" s="49" t="s">
        <v>104</v>
      </c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51">
        <v>292000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>
        <v>107804.12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>
        <f t="shared" si="0"/>
        <v>184195.88</v>
      </c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</row>
    <row r="63" spans="1:108" ht="12">
      <c r="A63" s="50" t="s">
        <v>103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49" t="s">
        <v>5</v>
      </c>
      <c r="AC63" s="49"/>
      <c r="AD63" s="49"/>
      <c r="AE63" s="49"/>
      <c r="AF63" s="49"/>
      <c r="AG63" s="49"/>
      <c r="AH63" s="49" t="s">
        <v>105</v>
      </c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51">
        <v>292000</v>
      </c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>
        <v>107804.12</v>
      </c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>
        <f t="shared" si="0"/>
        <v>184195.88</v>
      </c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</row>
    <row r="64" spans="1:108" ht="12">
      <c r="A64" s="50" t="s">
        <v>106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49" t="s">
        <v>5</v>
      </c>
      <c r="AC64" s="49"/>
      <c r="AD64" s="49"/>
      <c r="AE64" s="49"/>
      <c r="AF64" s="49"/>
      <c r="AG64" s="49"/>
      <c r="AH64" s="49" t="s">
        <v>107</v>
      </c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51">
        <v>487000</v>
      </c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>
        <v>80376.01</v>
      </c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>
        <f t="shared" si="0"/>
        <v>406623.99</v>
      </c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</row>
    <row r="65" spans="1:108" ht="12">
      <c r="A65" s="50" t="s">
        <v>108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49" t="s">
        <v>5</v>
      </c>
      <c r="AC65" s="49"/>
      <c r="AD65" s="49"/>
      <c r="AE65" s="49"/>
      <c r="AF65" s="49"/>
      <c r="AG65" s="49"/>
      <c r="AH65" s="49" t="s">
        <v>109</v>
      </c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51">
        <v>487000</v>
      </c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>
        <v>80376.01</v>
      </c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>
        <f t="shared" si="0"/>
        <v>406623.99</v>
      </c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</row>
    <row r="66" spans="1:108" ht="12">
      <c r="A66" s="50" t="s">
        <v>521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9" t="s">
        <v>5</v>
      </c>
      <c r="AC66" s="49"/>
      <c r="AD66" s="49"/>
      <c r="AE66" s="49"/>
      <c r="AF66" s="49"/>
      <c r="AG66" s="49"/>
      <c r="AH66" s="49" t="s">
        <v>522</v>
      </c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51">
        <v>42900</v>
      </c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39"/>
      <c r="BT66" s="39"/>
      <c r="BU66" s="39"/>
      <c r="BV66" s="39"/>
      <c r="BW66" s="39"/>
      <c r="BX66" s="39"/>
      <c r="BY66" s="46">
        <v>215</v>
      </c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8"/>
      <c r="CO66" s="46">
        <f>BC66-BY66</f>
        <v>42685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8"/>
    </row>
    <row r="67" spans="1:108" ht="12">
      <c r="A67" s="50" t="s">
        <v>521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49" t="s">
        <v>5</v>
      </c>
      <c r="AC67" s="49"/>
      <c r="AD67" s="49"/>
      <c r="AE67" s="49"/>
      <c r="AF67" s="49"/>
      <c r="AG67" s="49"/>
      <c r="AH67" s="49" t="s">
        <v>523</v>
      </c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51">
        <v>30200</v>
      </c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39"/>
      <c r="BT67" s="39"/>
      <c r="BU67" s="39"/>
      <c r="BV67" s="39"/>
      <c r="BW67" s="39"/>
      <c r="BX67" s="39"/>
      <c r="BY67" s="46">
        <v>8415.53</v>
      </c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8"/>
      <c r="CO67" s="46">
        <f>BC67-BY67</f>
        <v>21784.47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8"/>
    </row>
    <row r="68" spans="1:108" ht="12">
      <c r="A68" s="50" t="s">
        <v>521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49" t="s">
        <v>5</v>
      </c>
      <c r="AC68" s="49"/>
      <c r="AD68" s="49"/>
      <c r="AE68" s="49"/>
      <c r="AF68" s="49"/>
      <c r="AG68" s="49"/>
      <c r="AH68" s="49" t="s">
        <v>524</v>
      </c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51">
        <v>1000</v>
      </c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39"/>
      <c r="BT68" s="39"/>
      <c r="BU68" s="39"/>
      <c r="BV68" s="39"/>
      <c r="BW68" s="39"/>
      <c r="BX68" s="39"/>
      <c r="BY68" s="46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8"/>
      <c r="CO68" s="46">
        <f>BC68-BY68</f>
        <v>1000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8"/>
    </row>
    <row r="69" spans="1:108" ht="12">
      <c r="A69" s="50" t="s">
        <v>525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49" t="s">
        <v>5</v>
      </c>
      <c r="AC69" s="49"/>
      <c r="AD69" s="49"/>
      <c r="AE69" s="49"/>
      <c r="AF69" s="49"/>
      <c r="AG69" s="49"/>
      <c r="AH69" s="49" t="s">
        <v>526</v>
      </c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51">
        <v>412900</v>
      </c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39"/>
      <c r="BT69" s="39"/>
      <c r="BU69" s="39"/>
      <c r="BV69" s="39"/>
      <c r="BW69" s="39"/>
      <c r="BX69" s="39"/>
      <c r="BY69" s="46">
        <v>71745.48</v>
      </c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8"/>
      <c r="CO69" s="46">
        <f>BC69-BY69</f>
        <v>341154.52</v>
      </c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8"/>
    </row>
    <row r="70" spans="1:108" ht="11.25" customHeight="1">
      <c r="A70" s="73" t="s">
        <v>110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5"/>
      <c r="AB70" s="49" t="s">
        <v>5</v>
      </c>
      <c r="AC70" s="49"/>
      <c r="AD70" s="49"/>
      <c r="AE70" s="49"/>
      <c r="AF70" s="49"/>
      <c r="AG70" s="49"/>
      <c r="AH70" s="49" t="s">
        <v>111</v>
      </c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1">
        <v>6089202.58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>
        <v>1653672</v>
      </c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>
        <f t="shared" si="0"/>
        <v>4435530.58</v>
      </c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</row>
    <row r="71" spans="1:108" s="41" customFormat="1" ht="12">
      <c r="A71" s="50" t="s">
        <v>112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76" t="s">
        <v>5</v>
      </c>
      <c r="AC71" s="76"/>
      <c r="AD71" s="76"/>
      <c r="AE71" s="76"/>
      <c r="AF71" s="76"/>
      <c r="AG71" s="76"/>
      <c r="AH71" s="76" t="s">
        <v>527</v>
      </c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7">
        <v>5865202.58</v>
      </c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>
        <v>1636887.9</v>
      </c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>
        <f t="shared" si="0"/>
        <v>4228314.68</v>
      </c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</row>
    <row r="72" spans="1:108" ht="12">
      <c r="A72" s="50" t="s">
        <v>112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49" t="s">
        <v>5</v>
      </c>
      <c r="AC72" s="49"/>
      <c r="AD72" s="49"/>
      <c r="AE72" s="49"/>
      <c r="AF72" s="49"/>
      <c r="AG72" s="49"/>
      <c r="AH72" s="49" t="s">
        <v>528</v>
      </c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51">
        <v>5865202.58</v>
      </c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>
        <v>1636887.9</v>
      </c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>
        <f t="shared" si="0"/>
        <v>4228314.68</v>
      </c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</row>
    <row r="73" spans="1:108" ht="12">
      <c r="A73" s="50" t="s">
        <v>112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49" t="s">
        <v>5</v>
      </c>
      <c r="AC73" s="49"/>
      <c r="AD73" s="49"/>
      <c r="AE73" s="49"/>
      <c r="AF73" s="49"/>
      <c r="AG73" s="49"/>
      <c r="AH73" s="49" t="s">
        <v>529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1">
        <v>5865202.58</v>
      </c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39"/>
      <c r="BT73" s="39"/>
      <c r="BU73" s="39"/>
      <c r="BV73" s="39"/>
      <c r="BW73" s="39"/>
      <c r="BX73" s="39"/>
      <c r="BY73" s="46">
        <v>1636887.9</v>
      </c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8"/>
      <c r="CO73" s="46">
        <f>BC73-BY73</f>
        <v>4228314.68</v>
      </c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8"/>
    </row>
    <row r="74" spans="1:108" ht="12">
      <c r="A74" s="50" t="s">
        <v>530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49" t="s">
        <v>5</v>
      </c>
      <c r="AC74" s="49"/>
      <c r="AD74" s="49"/>
      <c r="AE74" s="49"/>
      <c r="AF74" s="49"/>
      <c r="AG74" s="49"/>
      <c r="AH74" s="49" t="s">
        <v>531</v>
      </c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51">
        <v>224000</v>
      </c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39"/>
      <c r="BT74" s="39"/>
      <c r="BU74" s="39"/>
      <c r="BV74" s="39"/>
      <c r="BW74" s="39"/>
      <c r="BX74" s="39"/>
      <c r="BY74" s="46">
        <v>16784.1</v>
      </c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8"/>
      <c r="CO74" s="46">
        <f>BC74-BY74</f>
        <v>207215.9</v>
      </c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8"/>
    </row>
    <row r="75" spans="1:108" ht="14.25" customHeight="1">
      <c r="A75" s="50" t="s">
        <v>561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49" t="s">
        <v>5</v>
      </c>
      <c r="AC75" s="49"/>
      <c r="AD75" s="49"/>
      <c r="AE75" s="49"/>
      <c r="AF75" s="49"/>
      <c r="AG75" s="49"/>
      <c r="AH75" s="49" t="s">
        <v>562</v>
      </c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6">
        <v>224000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8"/>
      <c r="BR75" s="39"/>
      <c r="BS75" s="39"/>
      <c r="BT75" s="39"/>
      <c r="BU75" s="39"/>
      <c r="BV75" s="39"/>
      <c r="BW75" s="39"/>
      <c r="BX75" s="39"/>
      <c r="BY75" s="46">
        <v>16784.1</v>
      </c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8"/>
      <c r="CO75" s="46">
        <f>BC75-BY75</f>
        <v>207215.9</v>
      </c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8"/>
    </row>
    <row r="76" spans="1:108" ht="12">
      <c r="A76" s="50" t="s">
        <v>561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49" t="s">
        <v>5</v>
      </c>
      <c r="AC76" s="49"/>
      <c r="AD76" s="49"/>
      <c r="AE76" s="49"/>
      <c r="AF76" s="49"/>
      <c r="AG76" s="49"/>
      <c r="AH76" s="49" t="s">
        <v>563</v>
      </c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6">
        <v>224000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8"/>
      <c r="BR76" s="39"/>
      <c r="BS76" s="39"/>
      <c r="BT76" s="39"/>
      <c r="BU76" s="39"/>
      <c r="BV76" s="39"/>
      <c r="BW76" s="39"/>
      <c r="BX76" s="39"/>
      <c r="BY76" s="46">
        <v>16784.1</v>
      </c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8"/>
      <c r="CO76" s="46">
        <f>BC76-BY76</f>
        <v>207215.9</v>
      </c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8"/>
    </row>
    <row r="77" spans="1:108" ht="12">
      <c r="A77" s="50" t="s">
        <v>113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49" t="s">
        <v>5</v>
      </c>
      <c r="AC77" s="49"/>
      <c r="AD77" s="49"/>
      <c r="AE77" s="49"/>
      <c r="AF77" s="49"/>
      <c r="AG77" s="49"/>
      <c r="AH77" s="49" t="s">
        <v>114</v>
      </c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1">
        <v>11828114.91</v>
      </c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>
        <v>206012.82</v>
      </c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>
        <f t="shared" si="0"/>
        <v>11622102.09</v>
      </c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</row>
    <row r="78" spans="1:108" ht="12">
      <c r="A78" s="50" t="s">
        <v>115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49" t="s">
        <v>5</v>
      </c>
      <c r="AC78" s="49"/>
      <c r="AD78" s="49"/>
      <c r="AE78" s="49"/>
      <c r="AF78" s="49"/>
      <c r="AG78" s="49"/>
      <c r="AH78" s="49" t="s">
        <v>116</v>
      </c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51">
        <v>11798114.91</v>
      </c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>
        <v>152698.24</v>
      </c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>
        <f t="shared" si="0"/>
        <v>11645416.67</v>
      </c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</row>
    <row r="79" spans="1:108" ht="12">
      <c r="A79" s="50" t="s">
        <v>115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49" t="s">
        <v>5</v>
      </c>
      <c r="AC79" s="49"/>
      <c r="AD79" s="49"/>
      <c r="AE79" s="49"/>
      <c r="AF79" s="49"/>
      <c r="AG79" s="49"/>
      <c r="AH79" s="49" t="s">
        <v>532</v>
      </c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51">
        <v>11798114.91</v>
      </c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>
        <v>152698.24</v>
      </c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>
        <f t="shared" si="0"/>
        <v>11645416.67</v>
      </c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</row>
    <row r="80" spans="1:108" ht="12">
      <c r="A80" s="50" t="s">
        <v>117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49" t="s">
        <v>5</v>
      </c>
      <c r="AC80" s="49"/>
      <c r="AD80" s="49"/>
      <c r="AE80" s="49"/>
      <c r="AF80" s="49"/>
      <c r="AG80" s="49"/>
      <c r="AH80" s="49" t="s">
        <v>533</v>
      </c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51">
        <v>11798114.91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>
        <v>152698.24</v>
      </c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>
        <f t="shared" si="0"/>
        <v>11645416.67</v>
      </c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</row>
    <row r="81" spans="1:108" ht="12">
      <c r="A81" s="50" t="s">
        <v>118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49" t="s">
        <v>5</v>
      </c>
      <c r="AC81" s="49"/>
      <c r="AD81" s="49"/>
      <c r="AE81" s="49"/>
      <c r="AF81" s="49"/>
      <c r="AG81" s="49"/>
      <c r="AH81" s="49" t="s">
        <v>119</v>
      </c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1">
        <v>30000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>
        <v>53314.58</v>
      </c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>
        <f aca="true" t="shared" si="2" ref="CO81:CO130">BC81-BY81</f>
        <v>-23314.58</v>
      </c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</row>
    <row r="82" spans="1:108" ht="12">
      <c r="A82" s="50" t="s">
        <v>118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49" t="s">
        <v>5</v>
      </c>
      <c r="AC82" s="49"/>
      <c r="AD82" s="49"/>
      <c r="AE82" s="49"/>
      <c r="AF82" s="49"/>
      <c r="AG82" s="49"/>
      <c r="AH82" s="49" t="s">
        <v>120</v>
      </c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51">
        <v>30000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>
        <v>53314.58</v>
      </c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>
        <f t="shared" si="2"/>
        <v>-23314.58</v>
      </c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</row>
    <row r="83" spans="1:108" ht="12">
      <c r="A83" s="50" t="s">
        <v>118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49" t="s">
        <v>5</v>
      </c>
      <c r="AC83" s="49"/>
      <c r="AD83" s="49"/>
      <c r="AE83" s="49"/>
      <c r="AF83" s="49"/>
      <c r="AG83" s="49"/>
      <c r="AH83" s="49" t="s">
        <v>121</v>
      </c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51">
        <v>30000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>
        <v>53314.58</v>
      </c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>
        <f t="shared" si="2"/>
        <v>-23314.58</v>
      </c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</row>
    <row r="84" spans="1:108" ht="12">
      <c r="A84" s="50" t="s">
        <v>122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49" t="s">
        <v>5</v>
      </c>
      <c r="AC84" s="49"/>
      <c r="AD84" s="49"/>
      <c r="AE84" s="49"/>
      <c r="AF84" s="49"/>
      <c r="AG84" s="49"/>
      <c r="AH84" s="49" t="s">
        <v>123</v>
      </c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51">
        <v>451945.21</v>
      </c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>
        <v>100666.21</v>
      </c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>
        <f t="shared" si="2"/>
        <v>351279</v>
      </c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</row>
    <row r="85" spans="1:108" ht="12">
      <c r="A85" s="50" t="s">
        <v>124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49" t="s">
        <v>5</v>
      </c>
      <c r="AC85" s="49"/>
      <c r="AD85" s="49"/>
      <c r="AE85" s="49"/>
      <c r="AF85" s="49"/>
      <c r="AG85" s="49"/>
      <c r="AH85" s="49" t="s">
        <v>125</v>
      </c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51">
        <v>3000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>
        <v>900.02</v>
      </c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>
        <f t="shared" si="2"/>
        <v>2099.98</v>
      </c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</row>
    <row r="86" spans="1:108" ht="12">
      <c r="A86" s="50" t="s">
        <v>124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49" t="s">
        <v>5</v>
      </c>
      <c r="AC86" s="49"/>
      <c r="AD86" s="49"/>
      <c r="AE86" s="49"/>
      <c r="AF86" s="49"/>
      <c r="AG86" s="49"/>
      <c r="AH86" s="49" t="s">
        <v>126</v>
      </c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51">
        <v>3000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>
        <v>900.02</v>
      </c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>
        <f t="shared" si="2"/>
        <v>2099.98</v>
      </c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</row>
    <row r="87" spans="1:108" ht="12">
      <c r="A87" s="50" t="s">
        <v>124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49" t="s">
        <v>5</v>
      </c>
      <c r="AC87" s="49"/>
      <c r="AD87" s="49"/>
      <c r="AE87" s="49"/>
      <c r="AF87" s="49"/>
      <c r="AG87" s="49"/>
      <c r="AH87" s="49" t="s">
        <v>127</v>
      </c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51">
        <v>101000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>
        <f t="shared" si="2"/>
        <v>101000</v>
      </c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</row>
    <row r="88" spans="1:108" ht="12">
      <c r="A88" s="50" t="s">
        <v>124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49" t="s">
        <v>5</v>
      </c>
      <c r="AC88" s="49"/>
      <c r="AD88" s="49"/>
      <c r="AE88" s="49"/>
      <c r="AF88" s="49"/>
      <c r="AG88" s="49"/>
      <c r="AH88" s="49" t="s">
        <v>594</v>
      </c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6">
        <v>101000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9"/>
      <c r="BS88" s="39"/>
      <c r="BT88" s="39"/>
      <c r="BU88" s="39"/>
      <c r="BV88" s="39"/>
      <c r="BW88" s="39"/>
      <c r="BX88" s="39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>
        <f>BC88-BY88</f>
        <v>101000</v>
      </c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</row>
    <row r="89" spans="1:108" ht="12">
      <c r="A89" s="50" t="s">
        <v>128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49" t="s">
        <v>5</v>
      </c>
      <c r="AC89" s="49"/>
      <c r="AD89" s="49"/>
      <c r="AE89" s="49"/>
      <c r="AF89" s="49"/>
      <c r="AG89" s="49"/>
      <c r="AH89" s="49" t="s">
        <v>129</v>
      </c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1">
        <v>15000</v>
      </c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>
        <v>1900</v>
      </c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>
        <f t="shared" si="2"/>
        <v>13100</v>
      </c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</row>
    <row r="90" spans="1:108" ht="12">
      <c r="A90" s="50" t="s">
        <v>128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49" t="s">
        <v>5</v>
      </c>
      <c r="AC90" s="49"/>
      <c r="AD90" s="49"/>
      <c r="AE90" s="49"/>
      <c r="AF90" s="49"/>
      <c r="AG90" s="49"/>
      <c r="AH90" s="49" t="s">
        <v>572</v>
      </c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3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5"/>
      <c r="BR90" s="39"/>
      <c r="BS90" s="39"/>
      <c r="BT90" s="39"/>
      <c r="BU90" s="39"/>
      <c r="BV90" s="39"/>
      <c r="BW90" s="39"/>
      <c r="BX90" s="39"/>
      <c r="BY90" s="46">
        <v>100</v>
      </c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8"/>
      <c r="CO90" s="51">
        <f>BC90-BY90</f>
        <v>-100</v>
      </c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</row>
    <row r="91" spans="1:108" ht="12">
      <c r="A91" s="50" t="s">
        <v>124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49" t="s">
        <v>5</v>
      </c>
      <c r="AC91" s="49"/>
      <c r="AD91" s="49"/>
      <c r="AE91" s="49"/>
      <c r="AF91" s="49"/>
      <c r="AG91" s="49"/>
      <c r="AH91" s="49" t="s">
        <v>130</v>
      </c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51">
        <v>15000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>
        <v>1800</v>
      </c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>
        <f t="shared" si="2"/>
        <v>13200</v>
      </c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</row>
    <row r="92" spans="1:108" ht="12">
      <c r="A92" s="50" t="s">
        <v>124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49" t="s">
        <v>5</v>
      </c>
      <c r="AC92" s="49"/>
      <c r="AD92" s="49"/>
      <c r="AE92" s="49"/>
      <c r="AF92" s="49"/>
      <c r="AG92" s="49"/>
      <c r="AH92" s="49" t="s">
        <v>131</v>
      </c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51">
        <v>1500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>
        <v>54.63</v>
      </c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>
        <f t="shared" si="2"/>
        <v>1445.37</v>
      </c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</row>
    <row r="93" spans="1:108" ht="19.5" customHeight="1">
      <c r="A93" s="50" t="s">
        <v>595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49" t="s">
        <v>5</v>
      </c>
      <c r="AC93" s="49"/>
      <c r="AD93" s="49"/>
      <c r="AE93" s="49"/>
      <c r="AF93" s="49"/>
      <c r="AG93" s="49"/>
      <c r="AH93" s="49" t="s">
        <v>596</v>
      </c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3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5"/>
      <c r="BR93" s="39"/>
      <c r="BS93" s="39"/>
      <c r="BT93" s="39"/>
      <c r="BU93" s="39"/>
      <c r="BV93" s="39"/>
      <c r="BW93" s="39"/>
      <c r="BX93" s="39"/>
      <c r="BY93" s="51">
        <v>100</v>
      </c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>
        <f>BC93-BY93</f>
        <v>-100</v>
      </c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</row>
    <row r="94" spans="1:108" ht="21" customHeight="1">
      <c r="A94" s="50" t="s">
        <v>595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49" t="s">
        <v>5</v>
      </c>
      <c r="AC94" s="49"/>
      <c r="AD94" s="49"/>
      <c r="AE94" s="49"/>
      <c r="AF94" s="49"/>
      <c r="AG94" s="49"/>
      <c r="AH94" s="49" t="s">
        <v>597</v>
      </c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3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5"/>
      <c r="BR94" s="39"/>
      <c r="BS94" s="39"/>
      <c r="BT94" s="39"/>
      <c r="BU94" s="39"/>
      <c r="BV94" s="39"/>
      <c r="BW94" s="39"/>
      <c r="BX94" s="39"/>
      <c r="BY94" s="51">
        <v>100</v>
      </c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>
        <f>BC94-BY94</f>
        <v>-100</v>
      </c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</row>
    <row r="95" spans="1:109" ht="22.5" customHeight="1">
      <c r="A95" s="50" t="s">
        <v>595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49" t="s">
        <v>5</v>
      </c>
      <c r="AC95" s="49"/>
      <c r="AD95" s="49"/>
      <c r="AE95" s="49"/>
      <c r="AF95" s="49"/>
      <c r="AG95" s="49"/>
      <c r="AH95" s="49" t="s">
        <v>598</v>
      </c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3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5"/>
      <c r="BR95" s="39"/>
      <c r="BS95" s="39"/>
      <c r="BT95" s="39"/>
      <c r="BU95" s="39"/>
      <c r="BV95" s="39"/>
      <c r="BW95" s="39"/>
      <c r="BX95" s="39"/>
      <c r="BY95" s="51">
        <v>100</v>
      </c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>
        <f>BC95-BY95</f>
        <v>-100</v>
      </c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40"/>
    </row>
    <row r="96" spans="1:108" ht="12">
      <c r="A96" s="50" t="s">
        <v>124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49" t="s">
        <v>5</v>
      </c>
      <c r="AC96" s="49"/>
      <c r="AD96" s="49"/>
      <c r="AE96" s="49"/>
      <c r="AF96" s="49"/>
      <c r="AG96" s="49"/>
      <c r="AH96" s="49" t="s">
        <v>133</v>
      </c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51">
        <v>8000</v>
      </c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>
        <v>3000</v>
      </c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>
        <f t="shared" si="2"/>
        <v>5000</v>
      </c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</row>
    <row r="97" spans="1:108" ht="12">
      <c r="A97" s="50" t="s">
        <v>132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49" t="s">
        <v>5</v>
      </c>
      <c r="AC97" s="49"/>
      <c r="AD97" s="49"/>
      <c r="AE97" s="49"/>
      <c r="AF97" s="49"/>
      <c r="AG97" s="49"/>
      <c r="AH97" s="49" t="s">
        <v>134</v>
      </c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51">
        <v>8000</v>
      </c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>
        <v>3000</v>
      </c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>
        <f t="shared" si="2"/>
        <v>5000</v>
      </c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</row>
    <row r="98" spans="1:108" ht="12">
      <c r="A98" s="50" t="s">
        <v>124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49" t="s">
        <v>5</v>
      </c>
      <c r="AC98" s="49"/>
      <c r="AD98" s="49"/>
      <c r="AE98" s="49"/>
      <c r="AF98" s="49"/>
      <c r="AG98" s="49"/>
      <c r="AH98" s="49" t="s">
        <v>534</v>
      </c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51">
        <v>92300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>
        <v>46638.95</v>
      </c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>
        <f t="shared" si="2"/>
        <v>45661.05</v>
      </c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</row>
    <row r="99" spans="1:108" ht="12">
      <c r="A99" s="50" t="s">
        <v>124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49" t="s">
        <v>5</v>
      </c>
      <c r="AC99" s="49"/>
      <c r="AD99" s="49"/>
      <c r="AE99" s="49"/>
      <c r="AF99" s="49"/>
      <c r="AG99" s="49"/>
      <c r="AH99" s="49" t="s">
        <v>136</v>
      </c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51">
        <v>231145.21</v>
      </c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>
        <v>48072.61</v>
      </c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>
        <f t="shared" si="2"/>
        <v>183072.59999999998</v>
      </c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</row>
    <row r="100" spans="1:108" ht="12">
      <c r="A100" s="50" t="s">
        <v>135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49" t="s">
        <v>5</v>
      </c>
      <c r="AC100" s="49"/>
      <c r="AD100" s="49"/>
      <c r="AE100" s="49"/>
      <c r="AF100" s="49"/>
      <c r="AG100" s="49"/>
      <c r="AH100" s="49" t="s">
        <v>137</v>
      </c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51">
        <v>231145.21</v>
      </c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>
        <v>48072.61</v>
      </c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>
        <f t="shared" si="2"/>
        <v>183072.59999999998</v>
      </c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</row>
    <row r="101" spans="1:108" ht="12">
      <c r="A101" s="50" t="s">
        <v>138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49" t="s">
        <v>5</v>
      </c>
      <c r="AC101" s="49"/>
      <c r="AD101" s="49"/>
      <c r="AE101" s="49"/>
      <c r="AF101" s="49"/>
      <c r="AG101" s="49"/>
      <c r="AH101" s="49" t="s">
        <v>535</v>
      </c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51">
        <v>127155</v>
      </c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39"/>
      <c r="BT101" s="39"/>
      <c r="BU101" s="39"/>
      <c r="BV101" s="39"/>
      <c r="BW101" s="39"/>
      <c r="BX101" s="39"/>
      <c r="BY101" s="46">
        <v>62342.2</v>
      </c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8"/>
      <c r="CO101" s="46">
        <f>BC101-BY101</f>
        <v>64812.8</v>
      </c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8"/>
    </row>
    <row r="102" spans="1:108" ht="12">
      <c r="A102" s="50" t="s">
        <v>139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49" t="s">
        <v>5</v>
      </c>
      <c r="AC102" s="49"/>
      <c r="AD102" s="49"/>
      <c r="AE102" s="49"/>
      <c r="AF102" s="49"/>
      <c r="AG102" s="49"/>
      <c r="AH102" s="49" t="s">
        <v>140</v>
      </c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>
        <v>46267.62</v>
      </c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>
        <f t="shared" si="2"/>
        <v>-46267.62</v>
      </c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</row>
    <row r="103" spans="1:108" ht="12">
      <c r="A103" s="50" t="s">
        <v>141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49" t="s">
        <v>5</v>
      </c>
      <c r="AC103" s="49"/>
      <c r="AD103" s="49"/>
      <c r="AE103" s="49"/>
      <c r="AF103" s="49"/>
      <c r="AG103" s="49"/>
      <c r="AH103" s="49" t="s">
        <v>142</v>
      </c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>
        <v>46267.62</v>
      </c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>
        <f t="shared" si="2"/>
        <v>-46267.62</v>
      </c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</row>
    <row r="104" spans="1:108" ht="12">
      <c r="A104" s="50" t="s">
        <v>143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49" t="s">
        <v>5</v>
      </c>
      <c r="AC104" s="49"/>
      <c r="AD104" s="49"/>
      <c r="AE104" s="49"/>
      <c r="AF104" s="49"/>
      <c r="AG104" s="49"/>
      <c r="AH104" s="49" t="s">
        <v>144</v>
      </c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51">
        <v>127155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>
        <v>16074.58</v>
      </c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>
        <f t="shared" si="2"/>
        <v>111080.42</v>
      </c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</row>
    <row r="105" spans="1:108" ht="12">
      <c r="A105" s="50" t="s">
        <v>145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49" t="s">
        <v>5</v>
      </c>
      <c r="AC105" s="49"/>
      <c r="AD105" s="49"/>
      <c r="AE105" s="49"/>
      <c r="AF105" s="49"/>
      <c r="AG105" s="49"/>
      <c r="AH105" s="49" t="s">
        <v>146</v>
      </c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51">
        <v>127155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>
        <v>16074.58</v>
      </c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>
        <f t="shared" si="2"/>
        <v>111080.42</v>
      </c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</row>
    <row r="106" spans="1:108" ht="12">
      <c r="A106" s="50" t="s">
        <v>147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49" t="s">
        <v>5</v>
      </c>
      <c r="AC106" s="49"/>
      <c r="AD106" s="49"/>
      <c r="AE106" s="49"/>
      <c r="AF106" s="49"/>
      <c r="AG106" s="49"/>
      <c r="AH106" s="49" t="s">
        <v>148</v>
      </c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51">
        <v>307810432.77</v>
      </c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>
        <v>73372666.01</v>
      </c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>
        <f t="shared" si="2"/>
        <v>234437766.76</v>
      </c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</row>
    <row r="107" spans="1:108" ht="12">
      <c r="A107" s="50" t="s">
        <v>149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49" t="s">
        <v>5</v>
      </c>
      <c r="AC107" s="49"/>
      <c r="AD107" s="49"/>
      <c r="AE107" s="49"/>
      <c r="AF107" s="49"/>
      <c r="AG107" s="49"/>
      <c r="AH107" s="49" t="s">
        <v>150</v>
      </c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51">
        <v>309531140</v>
      </c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>
        <v>75088881.41</v>
      </c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>
        <f t="shared" si="2"/>
        <v>234442258.59</v>
      </c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</row>
    <row r="108" spans="1:108" ht="12">
      <c r="A108" s="50" t="s">
        <v>151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49" t="s">
        <v>5</v>
      </c>
      <c r="AC108" s="49"/>
      <c r="AD108" s="49"/>
      <c r="AE108" s="49"/>
      <c r="AF108" s="49"/>
      <c r="AG108" s="49"/>
      <c r="AH108" s="49" t="s">
        <v>536</v>
      </c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51">
        <v>84724000</v>
      </c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>
        <v>21599600</v>
      </c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>
        <f t="shared" si="2"/>
        <v>63124400</v>
      </c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</row>
    <row r="109" spans="1:108" ht="12">
      <c r="A109" s="50" t="s">
        <v>152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49" t="s">
        <v>5</v>
      </c>
      <c r="AC109" s="49"/>
      <c r="AD109" s="49"/>
      <c r="AE109" s="49"/>
      <c r="AF109" s="49"/>
      <c r="AG109" s="49"/>
      <c r="AH109" s="49" t="s">
        <v>153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51">
        <v>2854600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>
        <v>2854600</v>
      </c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>
        <f t="shared" si="2"/>
        <v>0</v>
      </c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</row>
    <row r="110" spans="1:108" ht="12">
      <c r="A110" s="50" t="s">
        <v>154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49" t="s">
        <v>5</v>
      </c>
      <c r="AC110" s="49"/>
      <c r="AD110" s="49"/>
      <c r="AE110" s="49"/>
      <c r="AF110" s="49"/>
      <c r="AG110" s="49"/>
      <c r="AH110" s="49" t="s">
        <v>155</v>
      </c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51">
        <v>2854600</v>
      </c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>
        <v>2854600</v>
      </c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>
        <f t="shared" si="2"/>
        <v>0</v>
      </c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</row>
    <row r="111" spans="1:108" ht="12">
      <c r="A111" s="50" t="s">
        <v>156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49" t="s">
        <v>5</v>
      </c>
      <c r="AC111" s="49"/>
      <c r="AD111" s="49"/>
      <c r="AE111" s="49"/>
      <c r="AF111" s="49"/>
      <c r="AG111" s="49"/>
      <c r="AH111" s="49" t="s">
        <v>157</v>
      </c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51">
        <v>81869400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>
        <v>18745000</v>
      </c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>
        <f t="shared" si="2"/>
        <v>63124400</v>
      </c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</row>
    <row r="112" spans="1:108" ht="12">
      <c r="A112" s="50" t="s">
        <v>158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49" t="s">
        <v>5</v>
      </c>
      <c r="AC112" s="49"/>
      <c r="AD112" s="49"/>
      <c r="AE112" s="49"/>
      <c r="AF112" s="49"/>
      <c r="AG112" s="49"/>
      <c r="AH112" s="49" t="s">
        <v>159</v>
      </c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51">
        <v>81869400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>
        <v>18754000</v>
      </c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>
        <f t="shared" si="2"/>
        <v>63115400</v>
      </c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</row>
    <row r="113" spans="1:108" ht="12">
      <c r="A113" s="50" t="s">
        <v>160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49" t="s">
        <v>5</v>
      </c>
      <c r="AC113" s="49"/>
      <c r="AD113" s="49"/>
      <c r="AE113" s="49"/>
      <c r="AF113" s="49"/>
      <c r="AG113" s="49"/>
      <c r="AH113" s="49" t="s">
        <v>161</v>
      </c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51">
        <v>9892100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>
        <v>1145794.67</v>
      </c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>
        <f t="shared" si="2"/>
        <v>8746305.33</v>
      </c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</row>
    <row r="114" spans="1:108" ht="16.5" customHeight="1">
      <c r="A114" s="50" t="s">
        <v>162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49" t="s">
        <v>5</v>
      </c>
      <c r="AC114" s="49"/>
      <c r="AD114" s="49"/>
      <c r="AE114" s="49"/>
      <c r="AF114" s="49"/>
      <c r="AG114" s="49"/>
      <c r="AH114" s="49" t="s">
        <v>163</v>
      </c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51">
        <v>9892100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>
        <v>1145794.67</v>
      </c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>
        <f t="shared" si="2"/>
        <v>8746305.33</v>
      </c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</row>
    <row r="115" spans="1:108" ht="12">
      <c r="A115" s="50" t="s">
        <v>164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49" t="s">
        <v>5</v>
      </c>
      <c r="AC115" s="49"/>
      <c r="AD115" s="49"/>
      <c r="AE115" s="49"/>
      <c r="AF115" s="49"/>
      <c r="AG115" s="49"/>
      <c r="AH115" s="49" t="s">
        <v>165</v>
      </c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51">
        <v>9892100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>
        <v>1145794.67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>
        <f t="shared" si="2"/>
        <v>8746305.33</v>
      </c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</row>
    <row r="116" spans="1:108" ht="12">
      <c r="A116" s="50" t="s">
        <v>166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49" t="s">
        <v>5</v>
      </c>
      <c r="AC116" s="49"/>
      <c r="AD116" s="49"/>
      <c r="AE116" s="49"/>
      <c r="AF116" s="49"/>
      <c r="AG116" s="49"/>
      <c r="AH116" s="49" t="s">
        <v>167</v>
      </c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51">
        <v>214885600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>
        <v>52343486.74</v>
      </c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>
        <f t="shared" si="2"/>
        <v>162542113.26</v>
      </c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</row>
    <row r="117" spans="1:108" ht="12">
      <c r="A117" s="50" t="s">
        <v>168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49" t="s">
        <v>5</v>
      </c>
      <c r="AC117" s="49"/>
      <c r="AD117" s="49"/>
      <c r="AE117" s="49"/>
      <c r="AF117" s="49"/>
      <c r="AG117" s="49"/>
      <c r="AH117" s="49" t="s">
        <v>169</v>
      </c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51">
        <v>13470700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>
        <v>5833000</v>
      </c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>
        <f t="shared" si="2"/>
        <v>7637700</v>
      </c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</row>
    <row r="118" spans="1:108" ht="12">
      <c r="A118" s="50" t="s">
        <v>170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49" t="s">
        <v>5</v>
      </c>
      <c r="AC118" s="49"/>
      <c r="AD118" s="49"/>
      <c r="AE118" s="49"/>
      <c r="AF118" s="49"/>
      <c r="AG118" s="49"/>
      <c r="AH118" s="49" t="s">
        <v>171</v>
      </c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51">
        <v>13470700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>
        <v>5833000</v>
      </c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>
        <f t="shared" si="2"/>
        <v>7637700</v>
      </c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</row>
    <row r="119" spans="1:108" ht="12">
      <c r="A119" s="50" t="s">
        <v>172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49" t="s">
        <v>5</v>
      </c>
      <c r="AC119" s="49"/>
      <c r="AD119" s="49"/>
      <c r="AE119" s="49"/>
      <c r="AF119" s="49"/>
      <c r="AG119" s="49"/>
      <c r="AH119" s="49" t="s">
        <v>173</v>
      </c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51">
        <v>384400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>
        <v>384400</v>
      </c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>
        <f t="shared" si="2"/>
        <v>0</v>
      </c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</row>
    <row r="120" spans="1:108" ht="12">
      <c r="A120" s="50" t="s">
        <v>537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49" t="s">
        <v>5</v>
      </c>
      <c r="AC120" s="49"/>
      <c r="AD120" s="49"/>
      <c r="AE120" s="49"/>
      <c r="AF120" s="49"/>
      <c r="AG120" s="49"/>
      <c r="AH120" s="49" t="s">
        <v>174</v>
      </c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51">
        <v>384400</v>
      </c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>
        <v>384400</v>
      </c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>
        <f t="shared" si="2"/>
        <v>0</v>
      </c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</row>
    <row r="121" spans="1:108" ht="12">
      <c r="A121" s="50" t="s">
        <v>175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49" t="s">
        <v>5</v>
      </c>
      <c r="AC121" s="49"/>
      <c r="AD121" s="49"/>
      <c r="AE121" s="49"/>
      <c r="AF121" s="49"/>
      <c r="AG121" s="49"/>
      <c r="AH121" s="49" t="s">
        <v>176</v>
      </c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51">
        <v>4500</v>
      </c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39"/>
      <c r="BT121" s="39"/>
      <c r="BU121" s="39"/>
      <c r="BV121" s="39"/>
      <c r="BW121" s="39"/>
      <c r="BX121" s="39"/>
      <c r="BY121" s="46">
        <v>2250</v>
      </c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8"/>
      <c r="CO121" s="46">
        <f>BC121-BY121</f>
        <v>2250</v>
      </c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8"/>
    </row>
    <row r="122" spans="1:108" ht="12">
      <c r="A122" s="50" t="s">
        <v>538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49" t="s">
        <v>5</v>
      </c>
      <c r="AC122" s="49"/>
      <c r="AD122" s="49"/>
      <c r="AE122" s="49"/>
      <c r="AF122" s="49"/>
      <c r="AG122" s="49"/>
      <c r="AH122" s="49" t="s">
        <v>177</v>
      </c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51">
        <v>4500</v>
      </c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>
        <v>2250</v>
      </c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>
        <f t="shared" si="2"/>
        <v>2250</v>
      </c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</row>
    <row r="123" spans="1:108" ht="12">
      <c r="A123" s="50" t="s">
        <v>178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49" t="s">
        <v>5</v>
      </c>
      <c r="AC123" s="49"/>
      <c r="AD123" s="49"/>
      <c r="AE123" s="49"/>
      <c r="AF123" s="49"/>
      <c r="AG123" s="49"/>
      <c r="AH123" s="49" t="s">
        <v>181</v>
      </c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51">
        <v>2287200</v>
      </c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>
        <v>368499</v>
      </c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>
        <f t="shared" si="2"/>
        <v>1918701</v>
      </c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</row>
    <row r="124" spans="1:108" ht="12">
      <c r="A124" s="50" t="s">
        <v>179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49" t="s">
        <v>5</v>
      </c>
      <c r="AC124" s="49"/>
      <c r="AD124" s="49"/>
      <c r="AE124" s="49"/>
      <c r="AF124" s="49"/>
      <c r="AG124" s="49"/>
      <c r="AH124" s="49" t="s">
        <v>180</v>
      </c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51">
        <v>2287200</v>
      </c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>
        <v>368499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>
        <f t="shared" si="2"/>
        <v>1918701</v>
      </c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</row>
    <row r="125" spans="1:108" ht="12">
      <c r="A125" s="50" t="s">
        <v>178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49" t="s">
        <v>5</v>
      </c>
      <c r="AC125" s="49"/>
      <c r="AD125" s="49"/>
      <c r="AE125" s="49"/>
      <c r="AF125" s="49"/>
      <c r="AG125" s="49"/>
      <c r="AH125" s="49" t="s">
        <v>182</v>
      </c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51">
        <v>18138100</v>
      </c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>
        <v>6712900</v>
      </c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>
        <f t="shared" si="2"/>
        <v>11425200</v>
      </c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</row>
    <row r="126" spans="1:108" ht="12">
      <c r="A126" s="50" t="s">
        <v>183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49" t="s">
        <v>5</v>
      </c>
      <c r="AC126" s="49"/>
      <c r="AD126" s="49"/>
      <c r="AE126" s="49"/>
      <c r="AF126" s="49"/>
      <c r="AG126" s="49"/>
      <c r="AH126" s="49" t="s">
        <v>184</v>
      </c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51">
        <v>18138100</v>
      </c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>
        <v>6712900</v>
      </c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>
        <f t="shared" si="2"/>
        <v>11425200</v>
      </c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</row>
    <row r="127" spans="1:108" ht="12">
      <c r="A127" s="50" t="s">
        <v>185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49" t="s">
        <v>5</v>
      </c>
      <c r="AC127" s="49"/>
      <c r="AD127" s="49"/>
      <c r="AE127" s="49"/>
      <c r="AF127" s="49"/>
      <c r="AG127" s="49"/>
      <c r="AH127" s="49" t="s">
        <v>186</v>
      </c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51">
        <v>178022000</v>
      </c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>
        <v>38542487.74</v>
      </c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>
        <f t="shared" si="2"/>
        <v>139479512.26</v>
      </c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</row>
    <row r="128" spans="1:108" ht="12">
      <c r="A128" s="50" t="s">
        <v>187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49" t="s">
        <v>5</v>
      </c>
      <c r="AC128" s="49"/>
      <c r="AD128" s="49"/>
      <c r="AE128" s="49"/>
      <c r="AF128" s="49"/>
      <c r="AG128" s="49"/>
      <c r="AH128" s="49" t="s">
        <v>188</v>
      </c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51">
        <v>178022000</v>
      </c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>
        <v>38542487.74</v>
      </c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>
        <f t="shared" si="2"/>
        <v>139479512.26</v>
      </c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</row>
    <row r="129" spans="1:108" ht="12">
      <c r="A129" s="50" t="s">
        <v>178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49" t="s">
        <v>5</v>
      </c>
      <c r="AC129" s="49"/>
      <c r="AD129" s="49"/>
      <c r="AE129" s="49"/>
      <c r="AF129" s="49"/>
      <c r="AG129" s="49"/>
      <c r="AH129" s="49" t="s">
        <v>189</v>
      </c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51">
        <v>2578700</v>
      </c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>
        <v>499950</v>
      </c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>
        <f t="shared" si="2"/>
        <v>2078750</v>
      </c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</row>
    <row r="130" spans="1:108" ht="12">
      <c r="A130" s="50" t="s">
        <v>190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49" t="s">
        <v>5</v>
      </c>
      <c r="AC130" s="49"/>
      <c r="AD130" s="49"/>
      <c r="AE130" s="49"/>
      <c r="AF130" s="49"/>
      <c r="AG130" s="49"/>
      <c r="AH130" s="49" t="s">
        <v>191</v>
      </c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51">
        <v>2578700</v>
      </c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>
        <v>499950</v>
      </c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>
        <f t="shared" si="2"/>
        <v>2078750</v>
      </c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</row>
    <row r="131" spans="1:108" ht="12">
      <c r="A131" s="50" t="s">
        <v>192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49" t="s">
        <v>5</v>
      </c>
      <c r="AC131" s="49"/>
      <c r="AD131" s="49"/>
      <c r="AE131" s="49"/>
      <c r="AF131" s="49"/>
      <c r="AG131" s="49"/>
      <c r="AH131" s="49" t="s">
        <v>193</v>
      </c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51">
        <v>29440</v>
      </c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>
        <v>0</v>
      </c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>
        <f aca="true" t="shared" si="3" ref="CO131:CO139">BC131-BY131</f>
        <v>29440</v>
      </c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</row>
    <row r="132" spans="1:108" ht="12">
      <c r="A132" s="50" t="s">
        <v>194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49" t="s">
        <v>5</v>
      </c>
      <c r="AC132" s="49"/>
      <c r="AD132" s="49"/>
      <c r="AE132" s="49"/>
      <c r="AF132" s="49"/>
      <c r="AG132" s="49"/>
      <c r="AH132" s="49" t="s">
        <v>195</v>
      </c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51">
        <v>29440</v>
      </c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>
        <v>0</v>
      </c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>
        <f t="shared" si="3"/>
        <v>29440</v>
      </c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</row>
    <row r="133" spans="1:108" ht="12">
      <c r="A133" s="50" t="s">
        <v>194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49" t="s">
        <v>5</v>
      </c>
      <c r="AC133" s="49"/>
      <c r="AD133" s="49"/>
      <c r="AE133" s="49"/>
      <c r="AF133" s="49"/>
      <c r="AG133" s="49"/>
      <c r="AH133" s="49" t="s">
        <v>196</v>
      </c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51">
        <v>29440</v>
      </c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>
        <v>0</v>
      </c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>
        <f t="shared" si="3"/>
        <v>29440</v>
      </c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</row>
    <row r="134" spans="1:108" ht="24.75" customHeight="1">
      <c r="A134" s="50" t="s">
        <v>599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49" t="s">
        <v>5</v>
      </c>
      <c r="AC134" s="49"/>
      <c r="AD134" s="49"/>
      <c r="AE134" s="49"/>
      <c r="AF134" s="49"/>
      <c r="AG134" s="49"/>
      <c r="AH134" s="49" t="s">
        <v>601</v>
      </c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51">
        <v>0</v>
      </c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>
        <v>107934.29</v>
      </c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>
        <f t="shared" si="3"/>
        <v>-107934.29</v>
      </c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</row>
    <row r="135" spans="1:108" ht="24" customHeight="1">
      <c r="A135" s="50" t="s">
        <v>602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49" t="s">
        <v>5</v>
      </c>
      <c r="AC135" s="49"/>
      <c r="AD135" s="49"/>
      <c r="AE135" s="49"/>
      <c r="AF135" s="49"/>
      <c r="AG135" s="49"/>
      <c r="AH135" s="49" t="s">
        <v>600</v>
      </c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51">
        <v>0</v>
      </c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>
        <v>107934.29</v>
      </c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>
        <f t="shared" si="3"/>
        <v>-107934.29</v>
      </c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</row>
    <row r="136" spans="1:108" ht="20.25" customHeight="1">
      <c r="A136" s="50" t="s">
        <v>603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49" t="s">
        <v>5</v>
      </c>
      <c r="AC136" s="49"/>
      <c r="AD136" s="49"/>
      <c r="AE136" s="49"/>
      <c r="AF136" s="49"/>
      <c r="AG136" s="49"/>
      <c r="AH136" s="49" t="s">
        <v>604</v>
      </c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51">
        <v>0</v>
      </c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>
        <v>107934.29</v>
      </c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>
        <f t="shared" si="3"/>
        <v>-107934.29</v>
      </c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</row>
    <row r="137" spans="1:108" ht="24.75" customHeight="1">
      <c r="A137" s="50" t="s">
        <v>603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49" t="s">
        <v>5</v>
      </c>
      <c r="AC137" s="49"/>
      <c r="AD137" s="49"/>
      <c r="AE137" s="49"/>
      <c r="AF137" s="49"/>
      <c r="AG137" s="49"/>
      <c r="AH137" s="49" t="s">
        <v>605</v>
      </c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51">
        <v>0</v>
      </c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>
        <v>107934.29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>
        <f t="shared" si="3"/>
        <v>-107934.29</v>
      </c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</row>
    <row r="138" spans="1:108" ht="12" customHeight="1">
      <c r="A138" s="50" t="s">
        <v>197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49" t="s">
        <v>5</v>
      </c>
      <c r="AC138" s="49"/>
      <c r="AD138" s="49"/>
      <c r="AE138" s="49"/>
      <c r="AF138" s="49"/>
      <c r="AG138" s="49"/>
      <c r="AH138" s="49" t="s">
        <v>198</v>
      </c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51">
        <v>-1720707.23</v>
      </c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>
        <v>-1824149.69</v>
      </c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>
        <f t="shared" si="3"/>
        <v>103442.45999999996</v>
      </c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</row>
    <row r="139" spans="1:108" ht="13.5" customHeight="1">
      <c r="A139" s="50" t="s">
        <v>199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49" t="s">
        <v>5</v>
      </c>
      <c r="AC139" s="49"/>
      <c r="AD139" s="49"/>
      <c r="AE139" s="49"/>
      <c r="AF139" s="49"/>
      <c r="AG139" s="49"/>
      <c r="AH139" s="49" t="s">
        <v>200</v>
      </c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51">
        <v>-1720707.23</v>
      </c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>
        <v>-1824149.69</v>
      </c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>
        <f t="shared" si="3"/>
        <v>103442.45999999996</v>
      </c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</row>
  </sheetData>
  <sheetProtection/>
  <mergeCells count="790">
    <mergeCell ref="CO94:DD94"/>
    <mergeCell ref="CO95:DD95"/>
    <mergeCell ref="CO101:DD101"/>
    <mergeCell ref="CO121:DD121"/>
    <mergeCell ref="BY93:CN93"/>
    <mergeCell ref="BY94:CN94"/>
    <mergeCell ref="BY95:CN95"/>
    <mergeCell ref="BY101:CN101"/>
    <mergeCell ref="BY121:CN121"/>
    <mergeCell ref="BY96:CN96"/>
    <mergeCell ref="CO52:DD52"/>
    <mergeCell ref="BY74:CN74"/>
    <mergeCell ref="BY73:CN73"/>
    <mergeCell ref="CO53:DD53"/>
    <mergeCell ref="CO65:DD65"/>
    <mergeCell ref="BY62:CN62"/>
    <mergeCell ref="BY88:CN88"/>
    <mergeCell ref="BY90:CN90"/>
    <mergeCell ref="BY54:CN54"/>
    <mergeCell ref="BY59:CN59"/>
    <mergeCell ref="BY66:CN66"/>
    <mergeCell ref="BY67:CN67"/>
    <mergeCell ref="BY68:CN68"/>
    <mergeCell ref="CO32:DD32"/>
    <mergeCell ref="CO31:DD31"/>
    <mergeCell ref="CO30:DD30"/>
    <mergeCell ref="BY75:CN75"/>
    <mergeCell ref="BY76:CN76"/>
    <mergeCell ref="BY69:CN69"/>
    <mergeCell ref="CO48:DD48"/>
    <mergeCell ref="CO49:DD49"/>
    <mergeCell ref="CO50:DD50"/>
    <mergeCell ref="CO51:DD51"/>
    <mergeCell ref="AB51:AG51"/>
    <mergeCell ref="AH51:BB51"/>
    <mergeCell ref="BY51:CN51"/>
    <mergeCell ref="BC51:BQ51"/>
    <mergeCell ref="BY29:CN29"/>
    <mergeCell ref="BY30:CN30"/>
    <mergeCell ref="BY31:CN31"/>
    <mergeCell ref="BY32:CN32"/>
    <mergeCell ref="BY48:CN48"/>
    <mergeCell ref="BC48:BQ48"/>
    <mergeCell ref="BY49:CN49"/>
    <mergeCell ref="BY50:CN50"/>
    <mergeCell ref="BC50:BQ50"/>
    <mergeCell ref="BC49:BQ49"/>
    <mergeCell ref="A52:AA52"/>
    <mergeCell ref="AB52:AG52"/>
    <mergeCell ref="AH52:BB52"/>
    <mergeCell ref="BY52:CN52"/>
    <mergeCell ref="BC52:BQ52"/>
    <mergeCell ref="A51:AA51"/>
    <mergeCell ref="BC32:BQ32"/>
    <mergeCell ref="A46:AA46"/>
    <mergeCell ref="AB46:AG46"/>
    <mergeCell ref="AH46:BB46"/>
    <mergeCell ref="BC46:BX46"/>
    <mergeCell ref="A50:AA50"/>
    <mergeCell ref="AB50:AG50"/>
    <mergeCell ref="AH50:BB50"/>
    <mergeCell ref="AH92:BB92"/>
    <mergeCell ref="AB92:AG92"/>
    <mergeCell ref="BC85:BX85"/>
    <mergeCell ref="AB31:AG31"/>
    <mergeCell ref="AH31:BB31"/>
    <mergeCell ref="BC54:BQ54"/>
    <mergeCell ref="BC53:BQ53"/>
    <mergeCell ref="AH87:BB87"/>
    <mergeCell ref="AB32:AG32"/>
    <mergeCell ref="AH32:BB32"/>
    <mergeCell ref="AB29:AG29"/>
    <mergeCell ref="AH29:BB29"/>
    <mergeCell ref="A31:AA31"/>
    <mergeCell ref="AH84:BB84"/>
    <mergeCell ref="AB83:AG83"/>
    <mergeCell ref="AH83:BB83"/>
    <mergeCell ref="A79:AA79"/>
    <mergeCell ref="A49:AA49"/>
    <mergeCell ref="AB49:AG49"/>
    <mergeCell ref="AH49:BB49"/>
    <mergeCell ref="BY100:CN100"/>
    <mergeCell ref="BC97:BX97"/>
    <mergeCell ref="BY99:CN99"/>
    <mergeCell ref="A90:AA90"/>
    <mergeCell ref="AB30:AG30"/>
    <mergeCell ref="AH30:BB30"/>
    <mergeCell ref="A87:AA87"/>
    <mergeCell ref="AB87:AG87"/>
    <mergeCell ref="AH97:BB97"/>
    <mergeCell ref="AB97:AG97"/>
    <mergeCell ref="CO98:DD98"/>
    <mergeCell ref="CO97:DD97"/>
    <mergeCell ref="CO100:DD100"/>
    <mergeCell ref="BC101:BR101"/>
    <mergeCell ref="BY117:CN117"/>
    <mergeCell ref="BC98:BX98"/>
    <mergeCell ref="BY98:CN98"/>
    <mergeCell ref="BY97:CN97"/>
    <mergeCell ref="BC100:BX100"/>
    <mergeCell ref="CO114:DD114"/>
    <mergeCell ref="A121:AA121"/>
    <mergeCell ref="AB114:AG114"/>
    <mergeCell ref="A115:AA115"/>
    <mergeCell ref="AB115:AG115"/>
    <mergeCell ref="A118:AA118"/>
    <mergeCell ref="AB118:AG118"/>
    <mergeCell ref="AB116:AG116"/>
    <mergeCell ref="A114:AA114"/>
    <mergeCell ref="CO116:DD116"/>
    <mergeCell ref="BC115:BX115"/>
    <mergeCell ref="BY115:CN115"/>
    <mergeCell ref="CO115:DD115"/>
    <mergeCell ref="A117:AA117"/>
    <mergeCell ref="AB117:AG117"/>
    <mergeCell ref="BY116:CN116"/>
    <mergeCell ref="BY118:CN118"/>
    <mergeCell ref="CO118:DD118"/>
    <mergeCell ref="A119:AA119"/>
    <mergeCell ref="AB119:AG119"/>
    <mergeCell ref="BC119:BX119"/>
    <mergeCell ref="AH115:BB115"/>
    <mergeCell ref="A116:AA116"/>
    <mergeCell ref="AH116:BB116"/>
    <mergeCell ref="BC117:BX117"/>
    <mergeCell ref="AH118:BB118"/>
    <mergeCell ref="BC118:BX118"/>
    <mergeCell ref="A89:AA89"/>
    <mergeCell ref="AB89:AG89"/>
    <mergeCell ref="BC89:BX89"/>
    <mergeCell ref="BY89:CN89"/>
    <mergeCell ref="AH100:BB100"/>
    <mergeCell ref="A100:AA100"/>
    <mergeCell ref="AB100:AG100"/>
    <mergeCell ref="AH99:BB99"/>
    <mergeCell ref="BC114:BX114"/>
    <mergeCell ref="CO90:DD90"/>
    <mergeCell ref="AH89:BB89"/>
    <mergeCell ref="AB96:AG96"/>
    <mergeCell ref="A93:AA93"/>
    <mergeCell ref="CO91:DD91"/>
    <mergeCell ref="AH117:BB117"/>
    <mergeCell ref="CO117:DD117"/>
    <mergeCell ref="AH114:BB114"/>
    <mergeCell ref="BC116:BX116"/>
    <mergeCell ref="BY114:CN114"/>
    <mergeCell ref="BY92:CN92"/>
    <mergeCell ref="AB91:AG91"/>
    <mergeCell ref="A91:AA91"/>
    <mergeCell ref="A96:AA96"/>
    <mergeCell ref="BC92:BX92"/>
    <mergeCell ref="BC91:BX91"/>
    <mergeCell ref="BY91:CN91"/>
    <mergeCell ref="AH96:BB96"/>
    <mergeCell ref="A94:AA94"/>
    <mergeCell ref="AH91:BB91"/>
    <mergeCell ref="CO96:DD96"/>
    <mergeCell ref="CO92:DD92"/>
    <mergeCell ref="AB90:AG90"/>
    <mergeCell ref="AH90:BB90"/>
    <mergeCell ref="A88:AA88"/>
    <mergeCell ref="AB88:AG88"/>
    <mergeCell ref="AH88:BB88"/>
    <mergeCell ref="A92:AA92"/>
    <mergeCell ref="BC96:BX96"/>
    <mergeCell ref="CO89:DD89"/>
    <mergeCell ref="CO84:DD84"/>
    <mergeCell ref="CO85:DD85"/>
    <mergeCell ref="AH86:BB86"/>
    <mergeCell ref="BC87:BX87"/>
    <mergeCell ref="A82:AA82"/>
    <mergeCell ref="AB82:AG82"/>
    <mergeCell ref="CO87:DD87"/>
    <mergeCell ref="BY85:CN85"/>
    <mergeCell ref="A83:AA83"/>
    <mergeCell ref="BY87:CN87"/>
    <mergeCell ref="BY83:CN83"/>
    <mergeCell ref="A84:AA84"/>
    <mergeCell ref="A81:AA81"/>
    <mergeCell ref="AB81:AG81"/>
    <mergeCell ref="AH81:BB81"/>
    <mergeCell ref="BC81:BX81"/>
    <mergeCell ref="BY81:CN81"/>
    <mergeCell ref="BY84:CN84"/>
    <mergeCell ref="CO81:DD81"/>
    <mergeCell ref="AH82:BB82"/>
    <mergeCell ref="AB93:AG93"/>
    <mergeCell ref="AH93:BB93"/>
    <mergeCell ref="CO82:DD82"/>
    <mergeCell ref="BC84:BX84"/>
    <mergeCell ref="CO83:DD83"/>
    <mergeCell ref="AB84:AG84"/>
    <mergeCell ref="CO88:DD88"/>
    <mergeCell ref="BC83:BX83"/>
    <mergeCell ref="AH94:BB94"/>
    <mergeCell ref="A80:AA80"/>
    <mergeCell ref="AB80:AG80"/>
    <mergeCell ref="AH80:BB80"/>
    <mergeCell ref="BC80:BX80"/>
    <mergeCell ref="AB86:AG86"/>
    <mergeCell ref="BC86:BX86"/>
    <mergeCell ref="A85:AA85"/>
    <mergeCell ref="AB85:AG85"/>
    <mergeCell ref="AH85:BB85"/>
    <mergeCell ref="BY80:CN80"/>
    <mergeCell ref="CO80:DD80"/>
    <mergeCell ref="A95:AA95"/>
    <mergeCell ref="AB95:AG95"/>
    <mergeCell ref="AH95:BB95"/>
    <mergeCell ref="BC82:BX82"/>
    <mergeCell ref="BY82:CN82"/>
    <mergeCell ref="CO93:DD93"/>
    <mergeCell ref="A86:AA86"/>
    <mergeCell ref="AB94:AG94"/>
    <mergeCell ref="AB79:AG79"/>
    <mergeCell ref="AH79:BB79"/>
    <mergeCell ref="BC79:BX79"/>
    <mergeCell ref="BY79:CN79"/>
    <mergeCell ref="CO79:DD79"/>
    <mergeCell ref="A78:AA78"/>
    <mergeCell ref="AB78:AG78"/>
    <mergeCell ref="AH78:BB78"/>
    <mergeCell ref="BC78:BX78"/>
    <mergeCell ref="BY78:CN78"/>
    <mergeCell ref="BC72:BX72"/>
    <mergeCell ref="BY72:CN72"/>
    <mergeCell ref="CO72:DD72"/>
    <mergeCell ref="CO78:DD78"/>
    <mergeCell ref="A77:AA77"/>
    <mergeCell ref="AB77:AG77"/>
    <mergeCell ref="AH77:BB77"/>
    <mergeCell ref="BC77:BX77"/>
    <mergeCell ref="BY77:CN77"/>
    <mergeCell ref="CO77:DD77"/>
    <mergeCell ref="BY70:CN70"/>
    <mergeCell ref="CO70:DD70"/>
    <mergeCell ref="A71:AA71"/>
    <mergeCell ref="AB71:AG71"/>
    <mergeCell ref="AH71:BB71"/>
    <mergeCell ref="BC71:BX71"/>
    <mergeCell ref="BY71:CN71"/>
    <mergeCell ref="CO71:DD71"/>
    <mergeCell ref="AH66:BB66"/>
    <mergeCell ref="BC66:BR66"/>
    <mergeCell ref="A70:AA70"/>
    <mergeCell ref="AB70:AG70"/>
    <mergeCell ref="AH70:BB70"/>
    <mergeCell ref="BC70:BX70"/>
    <mergeCell ref="BY63:CN63"/>
    <mergeCell ref="CO63:DD63"/>
    <mergeCell ref="A73:AA73"/>
    <mergeCell ref="A65:AA65"/>
    <mergeCell ref="AB65:AG65"/>
    <mergeCell ref="AH65:BB65"/>
    <mergeCell ref="BC65:BX65"/>
    <mergeCell ref="BY65:CN65"/>
    <mergeCell ref="A66:AA66"/>
    <mergeCell ref="AB66:AG66"/>
    <mergeCell ref="BC62:BX62"/>
    <mergeCell ref="AB64:AG64"/>
    <mergeCell ref="A63:AA63"/>
    <mergeCell ref="AB63:AG63"/>
    <mergeCell ref="AH63:BB63"/>
    <mergeCell ref="BC63:BX63"/>
    <mergeCell ref="AH61:BB61"/>
    <mergeCell ref="BC61:BX61"/>
    <mergeCell ref="BY61:CN61"/>
    <mergeCell ref="CO61:DD61"/>
    <mergeCell ref="A64:AA64"/>
    <mergeCell ref="AH64:BB64"/>
    <mergeCell ref="BC64:BX64"/>
    <mergeCell ref="A62:AA62"/>
    <mergeCell ref="AB62:AG62"/>
    <mergeCell ref="AH62:BB62"/>
    <mergeCell ref="CO55:DD55"/>
    <mergeCell ref="A55:AA55"/>
    <mergeCell ref="A60:AA60"/>
    <mergeCell ref="AB60:AG60"/>
    <mergeCell ref="AH60:BB60"/>
    <mergeCell ref="BC60:BX60"/>
    <mergeCell ref="BY60:CN60"/>
    <mergeCell ref="CO60:DD60"/>
    <mergeCell ref="A56:AA56"/>
    <mergeCell ref="AH56:BB56"/>
    <mergeCell ref="BC56:BX56"/>
    <mergeCell ref="BY56:CN56"/>
    <mergeCell ref="CO56:DD56"/>
    <mergeCell ref="A47:AA47"/>
    <mergeCell ref="AB47:AG47"/>
    <mergeCell ref="AH47:BB47"/>
    <mergeCell ref="BC47:BX47"/>
    <mergeCell ref="BY47:CN47"/>
    <mergeCell ref="BY55:CN55"/>
    <mergeCell ref="CO47:DD47"/>
    <mergeCell ref="BY46:CN46"/>
    <mergeCell ref="CO46:DD46"/>
    <mergeCell ref="A45:AA45"/>
    <mergeCell ref="AB45:AG45"/>
    <mergeCell ref="AH45:BB45"/>
    <mergeCell ref="BC45:BX45"/>
    <mergeCell ref="BY45:CN45"/>
    <mergeCell ref="CO45:DD45"/>
    <mergeCell ref="A44:AA44"/>
    <mergeCell ref="AB44:AG44"/>
    <mergeCell ref="AH44:BB44"/>
    <mergeCell ref="BC44:BX44"/>
    <mergeCell ref="BY44:CN44"/>
    <mergeCell ref="CO44:DD44"/>
    <mergeCell ref="A43:AA43"/>
    <mergeCell ref="AB43:AG43"/>
    <mergeCell ref="AH43:BB43"/>
    <mergeCell ref="BC43:BX43"/>
    <mergeCell ref="BY43:CN43"/>
    <mergeCell ref="CO43:DD43"/>
    <mergeCell ref="A42:AA42"/>
    <mergeCell ref="AB42:AG42"/>
    <mergeCell ref="AH42:BB42"/>
    <mergeCell ref="BY42:CN42"/>
    <mergeCell ref="CO42:DD42"/>
    <mergeCell ref="BC42:BX42"/>
    <mergeCell ref="CO2:DD2"/>
    <mergeCell ref="BE4:BG4"/>
    <mergeCell ref="A2:CM2"/>
    <mergeCell ref="CO3:DD3"/>
    <mergeCell ref="CO4:DD4"/>
    <mergeCell ref="AK4:AW4"/>
    <mergeCell ref="AY4:BD4"/>
    <mergeCell ref="CO5:DD5"/>
    <mergeCell ref="CO6:DD6"/>
    <mergeCell ref="A39:AA39"/>
    <mergeCell ref="A40:AA40"/>
    <mergeCell ref="A41:AA41"/>
    <mergeCell ref="A35:AA35"/>
    <mergeCell ref="A36:AA36"/>
    <mergeCell ref="S6:BX6"/>
    <mergeCell ref="AQ7:BX7"/>
    <mergeCell ref="A37:AA37"/>
    <mergeCell ref="A38:AA38"/>
    <mergeCell ref="A33:AA33"/>
    <mergeCell ref="A34:AA34"/>
    <mergeCell ref="A25:AA25"/>
    <mergeCell ref="A26:AA26"/>
    <mergeCell ref="A27:AA27"/>
    <mergeCell ref="A28:AA28"/>
    <mergeCell ref="A29:AA29"/>
    <mergeCell ref="A30:AA30"/>
    <mergeCell ref="A32:AA32"/>
    <mergeCell ref="A23:AA23"/>
    <mergeCell ref="A24:AA24"/>
    <mergeCell ref="A19:AA19"/>
    <mergeCell ref="A20:AA20"/>
    <mergeCell ref="A22:AA22"/>
    <mergeCell ref="A15:AA15"/>
    <mergeCell ref="A16:AA16"/>
    <mergeCell ref="A17:AA17"/>
    <mergeCell ref="A18:AA18"/>
    <mergeCell ref="A21:AA21"/>
    <mergeCell ref="A13:AA13"/>
    <mergeCell ref="A14:AA14"/>
    <mergeCell ref="AH14:BB14"/>
    <mergeCell ref="BC13:BX13"/>
    <mergeCell ref="BY13:CN13"/>
    <mergeCell ref="CO13:DD13"/>
    <mergeCell ref="AB13:AG13"/>
    <mergeCell ref="CO11:DD11"/>
    <mergeCell ref="BC12:BX12"/>
    <mergeCell ref="BY12:CN12"/>
    <mergeCell ref="CO12:DD12"/>
    <mergeCell ref="BC14:BX14"/>
    <mergeCell ref="BY14:CN14"/>
    <mergeCell ref="CO14:DD14"/>
    <mergeCell ref="A11:AA11"/>
    <mergeCell ref="A12:AA12"/>
    <mergeCell ref="AB11:AG11"/>
    <mergeCell ref="AB12:AG12"/>
    <mergeCell ref="BC11:BX11"/>
    <mergeCell ref="BY11:CN11"/>
    <mergeCell ref="A10:DD10"/>
    <mergeCell ref="CO7:DD7"/>
    <mergeCell ref="AB15:AG15"/>
    <mergeCell ref="AH15:BB15"/>
    <mergeCell ref="BC15:BX15"/>
    <mergeCell ref="AB14:AG14"/>
    <mergeCell ref="CO8:DD8"/>
    <mergeCell ref="AH11:BB11"/>
    <mergeCell ref="AH12:BB12"/>
    <mergeCell ref="AH13:BB13"/>
    <mergeCell ref="BC17:BX17"/>
    <mergeCell ref="BY15:CN15"/>
    <mergeCell ref="CO15:DD15"/>
    <mergeCell ref="AB16:AG16"/>
    <mergeCell ref="AH16:BB16"/>
    <mergeCell ref="BC16:BX16"/>
    <mergeCell ref="BY16:CN16"/>
    <mergeCell ref="CO16:DD16"/>
    <mergeCell ref="CO9:DD9"/>
    <mergeCell ref="CO17:DD17"/>
    <mergeCell ref="CO18:DD18"/>
    <mergeCell ref="AB18:AG18"/>
    <mergeCell ref="AH18:BB18"/>
    <mergeCell ref="BC18:BX18"/>
    <mergeCell ref="BY18:CN18"/>
    <mergeCell ref="BY17:CN17"/>
    <mergeCell ref="AB17:AG17"/>
    <mergeCell ref="AH17:BB17"/>
    <mergeCell ref="CO19:DD19"/>
    <mergeCell ref="AB20:AG20"/>
    <mergeCell ref="AH20:BB20"/>
    <mergeCell ref="BC20:BX20"/>
    <mergeCell ref="BY20:CN20"/>
    <mergeCell ref="CO20:DD20"/>
    <mergeCell ref="AB19:AG19"/>
    <mergeCell ref="BY19:CN19"/>
    <mergeCell ref="AH19:BB19"/>
    <mergeCell ref="BC19:BX19"/>
    <mergeCell ref="AB22:AG22"/>
    <mergeCell ref="AH22:BB22"/>
    <mergeCell ref="BC22:BX22"/>
    <mergeCell ref="AB21:AG21"/>
    <mergeCell ref="AH21:BB21"/>
    <mergeCell ref="BC21:BX21"/>
    <mergeCell ref="BY21:CN21"/>
    <mergeCell ref="CO21:DD21"/>
    <mergeCell ref="BY22:CN22"/>
    <mergeCell ref="CO22:DD22"/>
    <mergeCell ref="BY25:CN25"/>
    <mergeCell ref="CO25:DD25"/>
    <mergeCell ref="CO23:DD23"/>
    <mergeCell ref="CO24:DD24"/>
    <mergeCell ref="AB23:AG23"/>
    <mergeCell ref="AH23:BB23"/>
    <mergeCell ref="BC23:BX23"/>
    <mergeCell ref="BY23:CN23"/>
    <mergeCell ref="AB24:AG24"/>
    <mergeCell ref="AH24:BB24"/>
    <mergeCell ref="BY24:CN24"/>
    <mergeCell ref="BC24:BX24"/>
    <mergeCell ref="CO26:DD26"/>
    <mergeCell ref="BY27:CN27"/>
    <mergeCell ref="AB28:AG28"/>
    <mergeCell ref="AB25:AG25"/>
    <mergeCell ref="AH25:BB25"/>
    <mergeCell ref="BC25:BX25"/>
    <mergeCell ref="AH28:BB28"/>
    <mergeCell ref="BC28:BX28"/>
    <mergeCell ref="BY33:CN33"/>
    <mergeCell ref="CO33:DD33"/>
    <mergeCell ref="CO28:DD28"/>
    <mergeCell ref="AB26:AG26"/>
    <mergeCell ref="AH26:BB26"/>
    <mergeCell ref="BC26:BX26"/>
    <mergeCell ref="BY28:CN28"/>
    <mergeCell ref="BY26:CN26"/>
    <mergeCell ref="AB27:AG27"/>
    <mergeCell ref="AH27:BB27"/>
    <mergeCell ref="BY35:CN35"/>
    <mergeCell ref="CO35:DD35"/>
    <mergeCell ref="CO34:DD34"/>
    <mergeCell ref="CO27:DD27"/>
    <mergeCell ref="BC27:BX27"/>
    <mergeCell ref="AB34:AG34"/>
    <mergeCell ref="AH34:BB34"/>
    <mergeCell ref="BC34:BX34"/>
    <mergeCell ref="BY34:CN34"/>
    <mergeCell ref="AB33:AG33"/>
    <mergeCell ref="BC33:BX33"/>
    <mergeCell ref="AB35:AG35"/>
    <mergeCell ref="AH35:BB35"/>
    <mergeCell ref="BC35:BX35"/>
    <mergeCell ref="AH33:BB33"/>
    <mergeCell ref="AB36:AG36"/>
    <mergeCell ref="AH36:BB36"/>
    <mergeCell ref="BC36:BX36"/>
    <mergeCell ref="CO38:DD38"/>
    <mergeCell ref="BC39:BX39"/>
    <mergeCell ref="BY38:CN38"/>
    <mergeCell ref="BY39:CN39"/>
    <mergeCell ref="CO39:DD39"/>
    <mergeCell ref="AB38:AG38"/>
    <mergeCell ref="AH38:BB38"/>
    <mergeCell ref="BC38:BX38"/>
    <mergeCell ref="AB39:AG39"/>
    <mergeCell ref="AH39:BB39"/>
    <mergeCell ref="CO41:DD41"/>
    <mergeCell ref="BC41:BX41"/>
    <mergeCell ref="AB41:AG41"/>
    <mergeCell ref="AH41:BB41"/>
    <mergeCell ref="BC40:BX40"/>
    <mergeCell ref="AB40:AG40"/>
    <mergeCell ref="AB37:AG37"/>
    <mergeCell ref="AH37:BB37"/>
    <mergeCell ref="BC37:BX37"/>
    <mergeCell ref="AB55:AG55"/>
    <mergeCell ref="AH58:BB58"/>
    <mergeCell ref="AH55:BB55"/>
    <mergeCell ref="BC55:BX55"/>
    <mergeCell ref="AB58:AG58"/>
    <mergeCell ref="AH40:BB40"/>
    <mergeCell ref="AB56:AG56"/>
    <mergeCell ref="CO36:DD36"/>
    <mergeCell ref="BY37:CN37"/>
    <mergeCell ref="CO37:DD37"/>
    <mergeCell ref="BY64:CN64"/>
    <mergeCell ref="CO64:DD64"/>
    <mergeCell ref="BY40:CN40"/>
    <mergeCell ref="CO57:DD57"/>
    <mergeCell ref="BY36:CN36"/>
    <mergeCell ref="CO40:DD40"/>
    <mergeCell ref="BY41:CN41"/>
    <mergeCell ref="A57:AA57"/>
    <mergeCell ref="AB57:AG57"/>
    <mergeCell ref="AH57:BB57"/>
    <mergeCell ref="BC57:BX57"/>
    <mergeCell ref="BY57:CN57"/>
    <mergeCell ref="CO99:DD99"/>
    <mergeCell ref="A98:AA98"/>
    <mergeCell ref="AB98:AG98"/>
    <mergeCell ref="BC58:BX58"/>
    <mergeCell ref="BY58:CN58"/>
    <mergeCell ref="CO58:DD58"/>
    <mergeCell ref="A58:AA58"/>
    <mergeCell ref="A97:AA97"/>
    <mergeCell ref="CO59:DD59"/>
    <mergeCell ref="A103:AA103"/>
    <mergeCell ref="AB103:AG103"/>
    <mergeCell ref="BC103:BX103"/>
    <mergeCell ref="BY103:CN103"/>
    <mergeCell ref="A102:AA102"/>
    <mergeCell ref="CO62:DD62"/>
    <mergeCell ref="A99:AA99"/>
    <mergeCell ref="AB99:AG99"/>
    <mergeCell ref="BY102:CN102"/>
    <mergeCell ref="AH98:BB98"/>
    <mergeCell ref="BC99:BX99"/>
    <mergeCell ref="A101:AA101"/>
    <mergeCell ref="AB101:AG101"/>
    <mergeCell ref="AH101:BB101"/>
    <mergeCell ref="AB102:AG102"/>
    <mergeCell ref="BC102:BX102"/>
    <mergeCell ref="CO103:DD103"/>
    <mergeCell ref="AH103:BB103"/>
    <mergeCell ref="BC104:BX104"/>
    <mergeCell ref="BY104:CN104"/>
    <mergeCell ref="AH102:BB102"/>
    <mergeCell ref="CO102:DD102"/>
    <mergeCell ref="A105:AA105"/>
    <mergeCell ref="AB105:AG105"/>
    <mergeCell ref="AH104:BB104"/>
    <mergeCell ref="BC105:BX105"/>
    <mergeCell ref="BY105:CN105"/>
    <mergeCell ref="CO105:DD105"/>
    <mergeCell ref="A104:AA104"/>
    <mergeCell ref="AB104:AG104"/>
    <mergeCell ref="CO104:DD104"/>
    <mergeCell ref="AH105:BB105"/>
    <mergeCell ref="A110:AA110"/>
    <mergeCell ref="AB110:AG110"/>
    <mergeCell ref="BC110:BX110"/>
    <mergeCell ref="BY110:CN110"/>
    <mergeCell ref="BC106:BX106"/>
    <mergeCell ref="BY106:CN106"/>
    <mergeCell ref="A109:AA109"/>
    <mergeCell ref="AB109:AG109"/>
    <mergeCell ref="BC109:BX109"/>
    <mergeCell ref="BY109:CN109"/>
    <mergeCell ref="CO106:DD106"/>
    <mergeCell ref="A111:AA111"/>
    <mergeCell ref="AB111:AG111"/>
    <mergeCell ref="AH110:BB110"/>
    <mergeCell ref="BC111:BX111"/>
    <mergeCell ref="BY111:CN111"/>
    <mergeCell ref="CO111:DD111"/>
    <mergeCell ref="AH106:BB106"/>
    <mergeCell ref="BC107:BX107"/>
    <mergeCell ref="BY107:CN107"/>
    <mergeCell ref="CO107:DD107"/>
    <mergeCell ref="A106:AA106"/>
    <mergeCell ref="AB106:AG106"/>
    <mergeCell ref="AH107:BB107"/>
    <mergeCell ref="BC108:BX108"/>
    <mergeCell ref="BY108:CN108"/>
    <mergeCell ref="CO108:DD108"/>
    <mergeCell ref="A107:AA107"/>
    <mergeCell ref="AB107:AG107"/>
    <mergeCell ref="AH108:BB108"/>
    <mergeCell ref="CO109:DD109"/>
    <mergeCell ref="AH109:BB109"/>
    <mergeCell ref="A108:AA108"/>
    <mergeCell ref="AB108:AG108"/>
    <mergeCell ref="CO110:DD110"/>
    <mergeCell ref="AH113:BB113"/>
    <mergeCell ref="BC113:BX113"/>
    <mergeCell ref="BY113:CN113"/>
    <mergeCell ref="A113:AA113"/>
    <mergeCell ref="AB113:AG113"/>
    <mergeCell ref="AH112:BB112"/>
    <mergeCell ref="A112:AA112"/>
    <mergeCell ref="AB112:AG112"/>
    <mergeCell ref="CO113:DD113"/>
    <mergeCell ref="AH111:BB111"/>
    <mergeCell ref="BC112:BX112"/>
    <mergeCell ref="BY112:CN112"/>
    <mergeCell ref="CO112:DD112"/>
    <mergeCell ref="BC122:BX122"/>
    <mergeCell ref="BY122:CN122"/>
    <mergeCell ref="AB120:AG120"/>
    <mergeCell ref="AH119:BB119"/>
    <mergeCell ref="BC120:BX120"/>
    <mergeCell ref="BY120:CN120"/>
    <mergeCell ref="BY119:CN119"/>
    <mergeCell ref="BC121:BR121"/>
    <mergeCell ref="CO120:DD120"/>
    <mergeCell ref="CO119:DD119"/>
    <mergeCell ref="AH122:BB122"/>
    <mergeCell ref="AH120:BB120"/>
    <mergeCell ref="A120:AA120"/>
    <mergeCell ref="A122:AA122"/>
    <mergeCell ref="AB122:AG122"/>
    <mergeCell ref="AH121:BB121"/>
    <mergeCell ref="AB121:AG121"/>
    <mergeCell ref="CO122:DD122"/>
    <mergeCell ref="BC123:BX123"/>
    <mergeCell ref="BY123:CN123"/>
    <mergeCell ref="CO123:DD123"/>
    <mergeCell ref="AH123:BB123"/>
    <mergeCell ref="BC124:BX124"/>
    <mergeCell ref="BY124:CN124"/>
    <mergeCell ref="CO124:DD124"/>
    <mergeCell ref="A123:AA123"/>
    <mergeCell ref="AB123:AG123"/>
    <mergeCell ref="CO126:DD126"/>
    <mergeCell ref="AH126:BB126"/>
    <mergeCell ref="A125:AA125"/>
    <mergeCell ref="AB125:AG125"/>
    <mergeCell ref="AH124:BB124"/>
    <mergeCell ref="BC125:BX125"/>
    <mergeCell ref="BY125:CN125"/>
    <mergeCell ref="A124:AA124"/>
    <mergeCell ref="AB124:AG124"/>
    <mergeCell ref="BY127:CN127"/>
    <mergeCell ref="A126:AA126"/>
    <mergeCell ref="AB126:AG126"/>
    <mergeCell ref="AH125:BB125"/>
    <mergeCell ref="BC126:BX126"/>
    <mergeCell ref="BY126:CN126"/>
    <mergeCell ref="AH127:BB127"/>
    <mergeCell ref="A127:AA127"/>
    <mergeCell ref="AB127:AG127"/>
    <mergeCell ref="BC127:BX127"/>
    <mergeCell ref="CO127:DD127"/>
    <mergeCell ref="AH128:BB128"/>
    <mergeCell ref="CO125:DD125"/>
    <mergeCell ref="A129:AA129"/>
    <mergeCell ref="AB129:AG129"/>
    <mergeCell ref="BC129:BX129"/>
    <mergeCell ref="BY129:CN129"/>
    <mergeCell ref="CO129:DD129"/>
    <mergeCell ref="BY132:CN132"/>
    <mergeCell ref="A128:AA128"/>
    <mergeCell ref="AB128:AG128"/>
    <mergeCell ref="BC128:BX128"/>
    <mergeCell ref="BY128:CN128"/>
    <mergeCell ref="CO128:DD128"/>
    <mergeCell ref="CO132:DD132"/>
    <mergeCell ref="BY131:CN131"/>
    <mergeCell ref="A132:AA132"/>
    <mergeCell ref="AB132:AG132"/>
    <mergeCell ref="CO131:DD131"/>
    <mergeCell ref="A130:AA130"/>
    <mergeCell ref="AB130:AG130"/>
    <mergeCell ref="AH129:BB129"/>
    <mergeCell ref="BC130:BX130"/>
    <mergeCell ref="BY130:CN130"/>
    <mergeCell ref="CO130:DD130"/>
    <mergeCell ref="AH130:BB130"/>
    <mergeCell ref="A131:AA131"/>
    <mergeCell ref="AB131:AG131"/>
    <mergeCell ref="BC131:BX131"/>
    <mergeCell ref="BC134:BX134"/>
    <mergeCell ref="A133:AA133"/>
    <mergeCell ref="AB133:AG133"/>
    <mergeCell ref="AH132:BB132"/>
    <mergeCell ref="AH131:BB131"/>
    <mergeCell ref="BC132:BX132"/>
    <mergeCell ref="BC133:BX133"/>
    <mergeCell ref="AH133:BB133"/>
    <mergeCell ref="BY133:CN133"/>
    <mergeCell ref="CO133:DD133"/>
    <mergeCell ref="A136:AA136"/>
    <mergeCell ref="AB136:AG136"/>
    <mergeCell ref="A134:AA134"/>
    <mergeCell ref="AB134:AG134"/>
    <mergeCell ref="AH135:BB135"/>
    <mergeCell ref="AH134:BB134"/>
    <mergeCell ref="BY134:CN134"/>
    <mergeCell ref="CO134:DD134"/>
    <mergeCell ref="BC135:BX135"/>
    <mergeCell ref="BY135:CN135"/>
    <mergeCell ref="CO135:DD135"/>
    <mergeCell ref="BC137:BX137"/>
    <mergeCell ref="CO137:DD137"/>
    <mergeCell ref="AH137:BB137"/>
    <mergeCell ref="BC136:BX136"/>
    <mergeCell ref="BY136:CN136"/>
    <mergeCell ref="CO136:DD136"/>
    <mergeCell ref="AH136:BB136"/>
    <mergeCell ref="AB139:AG139"/>
    <mergeCell ref="AH138:BB138"/>
    <mergeCell ref="BC139:BX139"/>
    <mergeCell ref="BY139:CN139"/>
    <mergeCell ref="AH139:BB139"/>
    <mergeCell ref="BC138:BX138"/>
    <mergeCell ref="BY138:CN138"/>
    <mergeCell ref="CO139:DD139"/>
    <mergeCell ref="A138:AA138"/>
    <mergeCell ref="AB138:AG138"/>
    <mergeCell ref="CO138:DD138"/>
    <mergeCell ref="BY86:CN86"/>
    <mergeCell ref="CO86:DD86"/>
    <mergeCell ref="A137:AA137"/>
    <mergeCell ref="AB137:AG137"/>
    <mergeCell ref="BY137:CN137"/>
    <mergeCell ref="A139:AA139"/>
    <mergeCell ref="BC59:BQ59"/>
    <mergeCell ref="CO68:DD68"/>
    <mergeCell ref="A67:AA67"/>
    <mergeCell ref="AB67:AG67"/>
    <mergeCell ref="AH67:BB67"/>
    <mergeCell ref="BC67:BR67"/>
    <mergeCell ref="CO66:DD66"/>
    <mergeCell ref="CO67:DD67"/>
    <mergeCell ref="A61:AA61"/>
    <mergeCell ref="AB61:AG61"/>
    <mergeCell ref="BC29:BQ29"/>
    <mergeCell ref="BC31:BQ31"/>
    <mergeCell ref="BC30:BQ30"/>
    <mergeCell ref="CO69:DD69"/>
    <mergeCell ref="A48:AA48"/>
    <mergeCell ref="A68:AA68"/>
    <mergeCell ref="AB68:AG68"/>
    <mergeCell ref="AH68:BB68"/>
    <mergeCell ref="BC68:BR68"/>
    <mergeCell ref="CO54:DD54"/>
    <mergeCell ref="AB74:AG74"/>
    <mergeCell ref="AH74:BB74"/>
    <mergeCell ref="BC74:BR74"/>
    <mergeCell ref="A69:AA69"/>
    <mergeCell ref="AB69:AG69"/>
    <mergeCell ref="AH69:BB69"/>
    <mergeCell ref="BC69:BR69"/>
    <mergeCell ref="A72:AA72"/>
    <mergeCell ref="AB72:AG72"/>
    <mergeCell ref="AH72:BB72"/>
    <mergeCell ref="A135:AA135"/>
    <mergeCell ref="AB135:AG135"/>
    <mergeCell ref="A75:AA75"/>
    <mergeCell ref="A59:AA59"/>
    <mergeCell ref="AB59:AG59"/>
    <mergeCell ref="AH59:BB59"/>
    <mergeCell ref="AB75:AG75"/>
    <mergeCell ref="AB73:AG73"/>
    <mergeCell ref="AH73:BB73"/>
    <mergeCell ref="A74:AA74"/>
    <mergeCell ref="AH75:BB75"/>
    <mergeCell ref="A76:AA76"/>
    <mergeCell ref="AB76:AG76"/>
    <mergeCell ref="AH76:BB76"/>
    <mergeCell ref="BC76:BQ76"/>
    <mergeCell ref="CO75:DD75"/>
    <mergeCell ref="BC75:BQ75"/>
    <mergeCell ref="AB48:AG48"/>
    <mergeCell ref="AH48:BB48"/>
    <mergeCell ref="A53:AA53"/>
    <mergeCell ref="AB53:AG53"/>
    <mergeCell ref="AH53:BB53"/>
    <mergeCell ref="CO76:DD76"/>
    <mergeCell ref="A54:AA54"/>
    <mergeCell ref="AB54:AG54"/>
    <mergeCell ref="AH54:BB54"/>
    <mergeCell ref="BY53:CN53"/>
    <mergeCell ref="BI1:DD1"/>
    <mergeCell ref="BC90:BQ90"/>
    <mergeCell ref="BC93:BQ93"/>
    <mergeCell ref="BC88:BQ88"/>
    <mergeCell ref="BC94:BQ94"/>
    <mergeCell ref="BC95:BQ95"/>
    <mergeCell ref="CO73:DD73"/>
    <mergeCell ref="CO74:DD74"/>
    <mergeCell ref="BC73:BR73"/>
    <mergeCell ref="CO29:DD29"/>
  </mergeCells>
  <printOptions/>
  <pageMargins left="0.7166666666666667" right="0.31496062992125984" top="0.49166666666666664" bottom="0.3937007874015748" header="0.1968503937007874" footer="0.1968503937007874"/>
  <pageSetup horizontalDpi="600" verticalDpi="600" orientation="portrait" paperSize="9" scale="98" r:id="rId1"/>
  <headerFooter alignWithMargins="0">
    <oddHeader xml:space="preserve">&amp;C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69">
      <selection activeCell="G180" sqref="G180"/>
    </sheetView>
  </sheetViews>
  <sheetFormatPr defaultColWidth="0.875" defaultRowHeight="12.75"/>
  <cols>
    <col min="1" max="1" width="23.625" style="1" customWidth="1"/>
    <col min="2" max="2" width="6.00390625" style="1" hidden="1" customWidth="1"/>
    <col min="3" max="3" width="6.00390625" style="1" customWidth="1"/>
    <col min="4" max="4" width="21.00390625" style="1" customWidth="1"/>
    <col min="5" max="5" width="18.125" style="1" hidden="1" customWidth="1"/>
    <col min="6" max="6" width="12.125" style="1" customWidth="1"/>
    <col min="7" max="7" width="11.875" style="1" customWidth="1"/>
    <col min="8" max="8" width="13.00390625" style="1" customWidth="1"/>
    <col min="9" max="108" width="6.00390625" style="1" customWidth="1"/>
    <col min="109" max="16384" width="0.875" style="1" customWidth="1"/>
  </cols>
  <sheetData>
    <row r="1" spans="1:8" ht="15">
      <c r="A1" s="78" t="s">
        <v>27</v>
      </c>
      <c r="B1" s="78"/>
      <c r="C1" s="78"/>
      <c r="D1" s="78"/>
      <c r="E1" s="78"/>
      <c r="F1" s="78"/>
      <c r="G1" s="78"/>
      <c r="H1" s="78"/>
    </row>
    <row r="2" spans="1:8" s="3" customFormat="1" ht="14.25">
      <c r="A2" s="11"/>
      <c r="B2" s="11"/>
      <c r="C2" s="11"/>
      <c r="D2" s="12"/>
      <c r="E2" s="12"/>
      <c r="F2" s="13"/>
      <c r="G2" s="13" t="s">
        <v>515</v>
      </c>
      <c r="H2" s="13"/>
    </row>
    <row r="3" spans="1:8" ht="12">
      <c r="A3" s="79" t="s">
        <v>215</v>
      </c>
      <c r="B3" s="37"/>
      <c r="C3" s="82" t="s">
        <v>516</v>
      </c>
      <c r="D3" s="82" t="s">
        <v>214</v>
      </c>
      <c r="E3" s="37"/>
      <c r="F3" s="85" t="s">
        <v>517</v>
      </c>
      <c r="G3" s="82" t="s">
        <v>2</v>
      </c>
      <c r="H3" s="88" t="s">
        <v>3</v>
      </c>
    </row>
    <row r="4" spans="1:8" s="7" customFormat="1" ht="12">
      <c r="A4" s="80"/>
      <c r="B4" s="37"/>
      <c r="C4" s="83"/>
      <c r="D4" s="83"/>
      <c r="E4" s="14"/>
      <c r="F4" s="86"/>
      <c r="G4" s="83"/>
      <c r="H4" s="89"/>
    </row>
    <row r="5" spans="1:8" ht="12">
      <c r="A5" s="81"/>
      <c r="B5" s="37"/>
      <c r="C5" s="84"/>
      <c r="D5" s="84"/>
      <c r="E5" s="37"/>
      <c r="F5" s="87"/>
      <c r="G5" s="84"/>
      <c r="H5" s="90"/>
    </row>
    <row r="6" spans="1:8" ht="12.75" thickBot="1">
      <c r="A6" s="15">
        <v>1</v>
      </c>
      <c r="B6" s="16"/>
      <c r="C6" s="17">
        <v>2</v>
      </c>
      <c r="D6" s="17">
        <v>3</v>
      </c>
      <c r="E6" s="17"/>
      <c r="F6" s="18" t="s">
        <v>216</v>
      </c>
      <c r="G6" s="18" t="s">
        <v>217</v>
      </c>
      <c r="H6" s="19" t="s">
        <v>218</v>
      </c>
    </row>
    <row r="7" spans="1:8" ht="12">
      <c r="A7" s="20" t="s">
        <v>28</v>
      </c>
      <c r="B7" s="21"/>
      <c r="C7" s="22" t="s">
        <v>15</v>
      </c>
      <c r="D7" s="23" t="s">
        <v>6</v>
      </c>
      <c r="E7" s="24"/>
      <c r="F7" s="25">
        <v>485177239.48</v>
      </c>
      <c r="G7" s="26">
        <v>97289353.71</v>
      </c>
      <c r="H7" s="27">
        <f>IF(ISNUMBER(F7),F7,0)-IF(ISNUMBER(G7),G7,0)</f>
        <v>387887885.77000004</v>
      </c>
    </row>
    <row r="8" spans="1:8" ht="12">
      <c r="A8" s="28" t="s">
        <v>4</v>
      </c>
      <c r="B8" s="21">
        <v>2</v>
      </c>
      <c r="C8" s="29"/>
      <c r="D8" s="30">
        <f>IF(ISBLANK(E8),"",CONCATENATE("000",E8))</f>
      </c>
      <c r="E8" s="31"/>
      <c r="F8" s="25"/>
      <c r="G8" s="26"/>
      <c r="H8" s="27">
        <f>IF(ISNUMBER(F8),F8,0)-IF(ISNUMBER(G8),G8,0)</f>
        <v>0</v>
      </c>
    </row>
    <row r="9" spans="1:8" ht="12">
      <c r="A9" s="28" t="s">
        <v>219</v>
      </c>
      <c r="B9" s="21">
        <v>2</v>
      </c>
      <c r="C9" s="29"/>
      <c r="D9" s="32" t="s">
        <v>220</v>
      </c>
      <c r="E9" s="31" t="s">
        <v>221</v>
      </c>
      <c r="F9" s="25">
        <v>690816</v>
      </c>
      <c r="G9" s="26">
        <v>136289.28</v>
      </c>
      <c r="H9" s="27">
        <f aca="true" t="shared" si="0" ref="H9:H67">IF(ISNUMBER(F9),F9,0)-IF(ISNUMBER(G9),G9,0)</f>
        <v>554526.72</v>
      </c>
    </row>
    <row r="10" spans="1:8" ht="22.5">
      <c r="A10" s="28" t="s">
        <v>222</v>
      </c>
      <c r="B10" s="21">
        <v>2</v>
      </c>
      <c r="C10" s="29"/>
      <c r="D10" s="32" t="s">
        <v>223</v>
      </c>
      <c r="E10" s="31" t="s">
        <v>224</v>
      </c>
      <c r="F10" s="25">
        <v>208626.43</v>
      </c>
      <c r="G10" s="26">
        <v>33586.99</v>
      </c>
      <c r="H10" s="27">
        <f t="shared" si="0"/>
        <v>175039.44</v>
      </c>
    </row>
    <row r="11" spans="1:8" ht="12">
      <c r="A11" s="28" t="s">
        <v>219</v>
      </c>
      <c r="B11" s="21">
        <v>2</v>
      </c>
      <c r="C11" s="29"/>
      <c r="D11" s="32" t="s">
        <v>225</v>
      </c>
      <c r="E11" s="31" t="s">
        <v>226</v>
      </c>
      <c r="F11" s="25">
        <v>2365136.42</v>
      </c>
      <c r="G11" s="26">
        <v>442660.26</v>
      </c>
      <c r="H11" s="27">
        <f t="shared" si="0"/>
        <v>1922476.16</v>
      </c>
    </row>
    <row r="12" spans="1:8" ht="12">
      <c r="A12" s="28" t="s">
        <v>247</v>
      </c>
      <c r="B12" s="21"/>
      <c r="C12" s="29"/>
      <c r="D12" s="32" t="s">
        <v>573</v>
      </c>
      <c r="E12" s="31"/>
      <c r="F12" s="25">
        <v>4800</v>
      </c>
      <c r="G12" s="26"/>
      <c r="H12" s="27">
        <f t="shared" si="0"/>
        <v>4800</v>
      </c>
    </row>
    <row r="13" spans="1:8" ht="22.5">
      <c r="A13" s="28" t="s">
        <v>222</v>
      </c>
      <c r="B13" s="21">
        <v>2</v>
      </c>
      <c r="C13" s="29"/>
      <c r="D13" s="32" t="s">
        <v>227</v>
      </c>
      <c r="E13" s="31" t="s">
        <v>228</v>
      </c>
      <c r="F13" s="25">
        <v>714271.19</v>
      </c>
      <c r="G13" s="26">
        <v>115456.36</v>
      </c>
      <c r="H13" s="27">
        <f t="shared" si="0"/>
        <v>598814.83</v>
      </c>
    </row>
    <row r="14" spans="1:8" ht="12">
      <c r="A14" s="28" t="s">
        <v>229</v>
      </c>
      <c r="B14" s="21">
        <v>2</v>
      </c>
      <c r="C14" s="29"/>
      <c r="D14" s="32" t="s">
        <v>230</v>
      </c>
      <c r="E14" s="31" t="s">
        <v>231</v>
      </c>
      <c r="F14" s="25">
        <v>83406.72</v>
      </c>
      <c r="G14" s="26">
        <v>15744.16</v>
      </c>
      <c r="H14" s="27">
        <f t="shared" si="0"/>
        <v>67662.56</v>
      </c>
    </row>
    <row r="15" spans="1:8" ht="12">
      <c r="A15" s="28" t="s">
        <v>254</v>
      </c>
      <c r="B15" s="21"/>
      <c r="C15" s="29"/>
      <c r="D15" s="32" t="s">
        <v>539</v>
      </c>
      <c r="E15" s="31"/>
      <c r="F15" s="25">
        <v>4800</v>
      </c>
      <c r="G15" s="26"/>
      <c r="H15" s="27">
        <f t="shared" si="0"/>
        <v>4800</v>
      </c>
    </row>
    <row r="16" spans="1:8" ht="22.5">
      <c r="A16" s="28" t="s">
        <v>232</v>
      </c>
      <c r="B16" s="21">
        <v>2</v>
      </c>
      <c r="C16" s="29"/>
      <c r="D16" s="32" t="s">
        <v>233</v>
      </c>
      <c r="E16" s="31" t="s">
        <v>234</v>
      </c>
      <c r="F16" s="25">
        <v>14017.7</v>
      </c>
      <c r="G16" s="26">
        <v>2797.7</v>
      </c>
      <c r="H16" s="27">
        <f t="shared" si="0"/>
        <v>11220</v>
      </c>
    </row>
    <row r="17" spans="1:8" ht="12">
      <c r="A17" s="28" t="s">
        <v>235</v>
      </c>
      <c r="B17" s="21">
        <v>2</v>
      </c>
      <c r="C17" s="29"/>
      <c r="D17" s="32" t="s">
        <v>236</v>
      </c>
      <c r="E17" s="31" t="s">
        <v>237</v>
      </c>
      <c r="F17" s="25">
        <v>172745.98</v>
      </c>
      <c r="G17" s="26">
        <v>27592.81</v>
      </c>
      <c r="H17" s="27">
        <f t="shared" si="0"/>
        <v>145153.17</v>
      </c>
    </row>
    <row r="18" spans="1:8" ht="12">
      <c r="A18" s="28" t="s">
        <v>238</v>
      </c>
      <c r="B18" s="21">
        <v>2</v>
      </c>
      <c r="C18" s="29"/>
      <c r="D18" s="32" t="s">
        <v>239</v>
      </c>
      <c r="E18" s="31" t="s">
        <v>240</v>
      </c>
      <c r="F18" s="25">
        <v>5265.92</v>
      </c>
      <c r="G18" s="26">
        <v>230.21</v>
      </c>
      <c r="H18" s="27">
        <f t="shared" si="0"/>
        <v>5035.71</v>
      </c>
    </row>
    <row r="19" spans="1:8" ht="22.5">
      <c r="A19" s="28" t="s">
        <v>242</v>
      </c>
      <c r="B19" s="21">
        <v>2</v>
      </c>
      <c r="C19" s="29"/>
      <c r="D19" s="32" t="s">
        <v>243</v>
      </c>
      <c r="E19" s="31" t="s">
        <v>244</v>
      </c>
      <c r="F19" s="25">
        <v>266320</v>
      </c>
      <c r="G19" s="26">
        <v>28658</v>
      </c>
      <c r="H19" s="27">
        <f t="shared" si="0"/>
        <v>237662</v>
      </c>
    </row>
    <row r="20" spans="1:8" ht="12">
      <c r="A20" s="28" t="s">
        <v>219</v>
      </c>
      <c r="B20" s="21">
        <v>2</v>
      </c>
      <c r="C20" s="29"/>
      <c r="D20" s="32" t="s">
        <v>245</v>
      </c>
      <c r="E20" s="31" t="s">
        <v>246</v>
      </c>
      <c r="F20" s="25">
        <v>6744612.65</v>
      </c>
      <c r="G20" s="26">
        <v>1187996.08</v>
      </c>
      <c r="H20" s="27">
        <f t="shared" si="0"/>
        <v>5556616.57</v>
      </c>
    </row>
    <row r="21" spans="1:8" ht="12">
      <c r="A21" s="28" t="s">
        <v>247</v>
      </c>
      <c r="B21" s="21">
        <v>2</v>
      </c>
      <c r="C21" s="29"/>
      <c r="D21" s="32" t="s">
        <v>248</v>
      </c>
      <c r="E21" s="31" t="s">
        <v>249</v>
      </c>
      <c r="F21" s="25">
        <v>9540</v>
      </c>
      <c r="G21" s="26">
        <v>1427.5</v>
      </c>
      <c r="H21" s="27">
        <f t="shared" si="0"/>
        <v>8112.5</v>
      </c>
    </row>
    <row r="22" spans="1:8" ht="22.5">
      <c r="A22" s="28" t="s">
        <v>222</v>
      </c>
      <c r="B22" s="21">
        <v>2</v>
      </c>
      <c r="C22" s="29"/>
      <c r="D22" s="32" t="s">
        <v>250</v>
      </c>
      <c r="E22" s="31" t="s">
        <v>251</v>
      </c>
      <c r="F22" s="25">
        <v>2036872.92</v>
      </c>
      <c r="G22" s="26">
        <v>200614.73</v>
      </c>
      <c r="H22" s="27">
        <f t="shared" si="0"/>
        <v>1836258.19</v>
      </c>
    </row>
    <row r="23" spans="1:8" ht="12">
      <c r="A23" s="28" t="s">
        <v>229</v>
      </c>
      <c r="B23" s="21">
        <v>2</v>
      </c>
      <c r="C23" s="29"/>
      <c r="D23" s="32" t="s">
        <v>252</v>
      </c>
      <c r="E23" s="31" t="s">
        <v>253</v>
      </c>
      <c r="F23" s="25">
        <v>404340.38</v>
      </c>
      <c r="G23" s="26">
        <v>43192.86</v>
      </c>
      <c r="H23" s="27">
        <f t="shared" si="0"/>
        <v>361147.52</v>
      </c>
    </row>
    <row r="24" spans="1:8" ht="12">
      <c r="A24" s="28" t="s">
        <v>254</v>
      </c>
      <c r="B24" s="21">
        <v>2</v>
      </c>
      <c r="C24" s="29"/>
      <c r="D24" s="32" t="s">
        <v>255</v>
      </c>
      <c r="E24" s="31" t="s">
        <v>256</v>
      </c>
      <c r="F24" s="25">
        <v>20060.66</v>
      </c>
      <c r="G24" s="26">
        <v>18162.4</v>
      </c>
      <c r="H24" s="27">
        <f t="shared" si="0"/>
        <v>1898.2599999999984</v>
      </c>
    </row>
    <row r="25" spans="1:8" ht="12">
      <c r="A25" s="28" t="s">
        <v>257</v>
      </c>
      <c r="B25" s="21">
        <v>2</v>
      </c>
      <c r="C25" s="29"/>
      <c r="D25" s="32" t="s">
        <v>258</v>
      </c>
      <c r="E25" s="31" t="s">
        <v>259</v>
      </c>
      <c r="F25" s="25">
        <v>710096.47</v>
      </c>
      <c r="G25" s="26">
        <v>177044.56</v>
      </c>
      <c r="H25" s="27">
        <f t="shared" si="0"/>
        <v>533051.9099999999</v>
      </c>
    </row>
    <row r="26" spans="1:8" ht="22.5">
      <c r="A26" s="28" t="s">
        <v>232</v>
      </c>
      <c r="B26" s="21">
        <v>2</v>
      </c>
      <c r="C26" s="29"/>
      <c r="D26" s="32" t="s">
        <v>260</v>
      </c>
      <c r="E26" s="31" t="s">
        <v>261</v>
      </c>
      <c r="F26" s="25">
        <v>426280.83</v>
      </c>
      <c r="G26" s="26">
        <v>41824.41</v>
      </c>
      <c r="H26" s="27">
        <f t="shared" si="0"/>
        <v>384456.42000000004</v>
      </c>
    </row>
    <row r="27" spans="1:8" ht="12">
      <c r="A27" s="28" t="s">
        <v>235</v>
      </c>
      <c r="B27" s="21">
        <v>2</v>
      </c>
      <c r="C27" s="29"/>
      <c r="D27" s="32" t="s">
        <v>262</v>
      </c>
      <c r="E27" s="31" t="s">
        <v>263</v>
      </c>
      <c r="F27" s="25">
        <v>950968.97</v>
      </c>
      <c r="G27" s="26">
        <v>173608.17</v>
      </c>
      <c r="H27" s="27">
        <f t="shared" si="0"/>
        <v>777360.7999999999</v>
      </c>
    </row>
    <row r="28" spans="1:8" ht="12">
      <c r="A28" s="28" t="s">
        <v>238</v>
      </c>
      <c r="B28" s="21">
        <v>2</v>
      </c>
      <c r="C28" s="29"/>
      <c r="D28" s="32" t="s">
        <v>264</v>
      </c>
      <c r="E28" s="31" t="s">
        <v>265</v>
      </c>
      <c r="F28" s="25">
        <v>67022.34</v>
      </c>
      <c r="G28" s="26">
        <v>1105.57</v>
      </c>
      <c r="H28" s="27">
        <f t="shared" si="0"/>
        <v>65916.76999999999</v>
      </c>
    </row>
    <row r="29" spans="1:8" ht="22.5">
      <c r="A29" s="28" t="s">
        <v>241</v>
      </c>
      <c r="B29" s="21">
        <v>2</v>
      </c>
      <c r="C29" s="29"/>
      <c r="D29" s="32" t="s">
        <v>266</v>
      </c>
      <c r="E29" s="31" t="s">
        <v>267</v>
      </c>
      <c r="F29" s="25">
        <v>14740</v>
      </c>
      <c r="G29" s="26">
        <v>14740</v>
      </c>
      <c r="H29" s="27">
        <f t="shared" si="0"/>
        <v>0</v>
      </c>
    </row>
    <row r="30" spans="1:8" ht="22.5">
      <c r="A30" s="28" t="s">
        <v>242</v>
      </c>
      <c r="B30" s="21">
        <v>2</v>
      </c>
      <c r="C30" s="29"/>
      <c r="D30" s="32" t="s">
        <v>268</v>
      </c>
      <c r="E30" s="31" t="s">
        <v>269</v>
      </c>
      <c r="F30" s="25">
        <v>931500.34</v>
      </c>
      <c r="G30" s="26">
        <v>149000</v>
      </c>
      <c r="H30" s="27">
        <f t="shared" si="0"/>
        <v>782500.34</v>
      </c>
    </row>
    <row r="31" spans="1:8" ht="12">
      <c r="A31" s="28" t="s">
        <v>219</v>
      </c>
      <c r="B31" s="21">
        <v>2</v>
      </c>
      <c r="C31" s="29"/>
      <c r="D31" s="32" t="s">
        <v>270</v>
      </c>
      <c r="E31" s="31" t="s">
        <v>271</v>
      </c>
      <c r="F31" s="25">
        <v>2513300.98</v>
      </c>
      <c r="G31" s="26">
        <v>619774.67</v>
      </c>
      <c r="H31" s="27">
        <f t="shared" si="0"/>
        <v>1893526.31</v>
      </c>
    </row>
    <row r="32" spans="1:8" ht="12">
      <c r="A32" s="28" t="s">
        <v>247</v>
      </c>
      <c r="B32" s="21">
        <v>2</v>
      </c>
      <c r="C32" s="29"/>
      <c r="D32" s="32" t="s">
        <v>272</v>
      </c>
      <c r="E32" s="31" t="s">
        <v>273</v>
      </c>
      <c r="F32" s="25">
        <v>4000</v>
      </c>
      <c r="G32" s="26">
        <v>0</v>
      </c>
      <c r="H32" s="27">
        <f t="shared" si="0"/>
        <v>4000</v>
      </c>
    </row>
    <row r="33" spans="1:8" ht="22.5">
      <c r="A33" s="28" t="s">
        <v>222</v>
      </c>
      <c r="B33" s="21">
        <v>2</v>
      </c>
      <c r="C33" s="29"/>
      <c r="D33" s="32" t="s">
        <v>606</v>
      </c>
      <c r="E33" s="31" t="s">
        <v>274</v>
      </c>
      <c r="F33" s="25">
        <v>759016.9</v>
      </c>
      <c r="G33" s="26">
        <v>187171.95</v>
      </c>
      <c r="H33" s="27">
        <f t="shared" si="0"/>
        <v>571844.95</v>
      </c>
    </row>
    <row r="34" spans="1:8" ht="12">
      <c r="A34" s="28" t="s">
        <v>229</v>
      </c>
      <c r="B34" s="21">
        <v>2</v>
      </c>
      <c r="C34" s="29"/>
      <c r="D34" s="32" t="s">
        <v>275</v>
      </c>
      <c r="E34" s="31" t="s">
        <v>276</v>
      </c>
      <c r="F34" s="25">
        <v>89073.3</v>
      </c>
      <c r="G34" s="26">
        <v>12331.75</v>
      </c>
      <c r="H34" s="27">
        <f t="shared" si="0"/>
        <v>76741.55</v>
      </c>
    </row>
    <row r="35" spans="1:8" ht="12">
      <c r="A35" s="28" t="s">
        <v>254</v>
      </c>
      <c r="B35" s="21">
        <v>2</v>
      </c>
      <c r="C35" s="29"/>
      <c r="D35" s="32" t="s">
        <v>277</v>
      </c>
      <c r="E35" s="31" t="s">
        <v>278</v>
      </c>
      <c r="F35" s="25">
        <v>6900</v>
      </c>
      <c r="G35" s="26">
        <v>0</v>
      </c>
      <c r="H35" s="27">
        <f t="shared" si="0"/>
        <v>6900</v>
      </c>
    </row>
    <row r="36" spans="1:8" ht="12">
      <c r="A36" s="28" t="s">
        <v>257</v>
      </c>
      <c r="B36" s="21">
        <v>2</v>
      </c>
      <c r="C36" s="29"/>
      <c r="D36" s="32" t="s">
        <v>279</v>
      </c>
      <c r="E36" s="31" t="s">
        <v>280</v>
      </c>
      <c r="F36" s="25">
        <v>44628.72</v>
      </c>
      <c r="G36" s="26">
        <v>14783.51</v>
      </c>
      <c r="H36" s="27">
        <f t="shared" si="0"/>
        <v>29845.21</v>
      </c>
    </row>
    <row r="37" spans="1:8" ht="22.5">
      <c r="A37" s="28" t="s">
        <v>232</v>
      </c>
      <c r="B37" s="21">
        <v>2</v>
      </c>
      <c r="C37" s="29"/>
      <c r="D37" s="32" t="s">
        <v>281</v>
      </c>
      <c r="E37" s="31" t="s">
        <v>282</v>
      </c>
      <c r="F37" s="25">
        <v>5832.12</v>
      </c>
      <c r="G37" s="26">
        <v>126</v>
      </c>
      <c r="H37" s="27">
        <f t="shared" si="0"/>
        <v>5706.12</v>
      </c>
    </row>
    <row r="38" spans="1:8" ht="12">
      <c r="A38" s="28" t="s">
        <v>235</v>
      </c>
      <c r="B38" s="21">
        <v>2</v>
      </c>
      <c r="C38" s="29"/>
      <c r="D38" s="32" t="s">
        <v>283</v>
      </c>
      <c r="E38" s="31" t="s">
        <v>284</v>
      </c>
      <c r="F38" s="25">
        <v>209849.66</v>
      </c>
      <c r="G38" s="26">
        <v>26896.2</v>
      </c>
      <c r="H38" s="27">
        <f t="shared" si="0"/>
        <v>182953.46</v>
      </c>
    </row>
    <row r="39" spans="1:8" ht="22.5">
      <c r="A39" s="28" t="s">
        <v>241</v>
      </c>
      <c r="B39" s="21">
        <v>2</v>
      </c>
      <c r="C39" s="29"/>
      <c r="D39" s="32" t="s">
        <v>285</v>
      </c>
      <c r="E39" s="31" t="s">
        <v>286</v>
      </c>
      <c r="F39" s="25">
        <v>60000</v>
      </c>
      <c r="G39" s="26">
        <v>52620</v>
      </c>
      <c r="H39" s="27">
        <f t="shared" si="0"/>
        <v>7380</v>
      </c>
    </row>
    <row r="40" spans="1:8" ht="22.5">
      <c r="A40" s="28" t="s">
        <v>242</v>
      </c>
      <c r="B40" s="21">
        <v>2</v>
      </c>
      <c r="C40" s="29"/>
      <c r="D40" s="32" t="s">
        <v>287</v>
      </c>
      <c r="E40" s="31" t="s">
        <v>288</v>
      </c>
      <c r="F40" s="25">
        <v>86923.2</v>
      </c>
      <c r="G40" s="26">
        <v>22407</v>
      </c>
      <c r="H40" s="27">
        <f t="shared" si="0"/>
        <v>64516.2</v>
      </c>
    </row>
    <row r="41" spans="1:8" ht="12">
      <c r="A41" s="28" t="s">
        <v>238</v>
      </c>
      <c r="B41" s="21">
        <v>2</v>
      </c>
      <c r="C41" s="29"/>
      <c r="D41" s="32" t="s">
        <v>289</v>
      </c>
      <c r="E41" s="31" t="s">
        <v>290</v>
      </c>
      <c r="F41" s="25">
        <v>50000</v>
      </c>
      <c r="G41" s="26">
        <v>0</v>
      </c>
      <c r="H41" s="27">
        <f t="shared" si="0"/>
        <v>50000</v>
      </c>
    </row>
    <row r="42" spans="1:8" ht="12">
      <c r="A42" s="28" t="s">
        <v>219</v>
      </c>
      <c r="B42" s="21">
        <v>2</v>
      </c>
      <c r="C42" s="29"/>
      <c r="D42" s="32" t="s">
        <v>291</v>
      </c>
      <c r="E42" s="31" t="s">
        <v>292</v>
      </c>
      <c r="F42" s="25">
        <v>2058928.26</v>
      </c>
      <c r="G42" s="26">
        <v>375640.66</v>
      </c>
      <c r="H42" s="27">
        <f t="shared" si="0"/>
        <v>1683287.6</v>
      </c>
    </row>
    <row r="43" spans="1:8" ht="12">
      <c r="A43" s="28" t="s">
        <v>247</v>
      </c>
      <c r="B43" s="21"/>
      <c r="C43" s="29"/>
      <c r="D43" s="32" t="s">
        <v>518</v>
      </c>
      <c r="E43" s="31"/>
      <c r="F43" s="25">
        <v>1365</v>
      </c>
      <c r="G43" s="26">
        <v>130</v>
      </c>
      <c r="H43" s="27">
        <f t="shared" si="0"/>
        <v>1235</v>
      </c>
    </row>
    <row r="44" spans="1:8" ht="22.5">
      <c r="A44" s="28" t="s">
        <v>222</v>
      </c>
      <c r="B44" s="21">
        <v>2</v>
      </c>
      <c r="C44" s="29"/>
      <c r="D44" s="32" t="s">
        <v>293</v>
      </c>
      <c r="E44" s="31" t="s">
        <v>294</v>
      </c>
      <c r="F44" s="25">
        <v>621796.3</v>
      </c>
      <c r="G44" s="26">
        <v>96863.21</v>
      </c>
      <c r="H44" s="27">
        <f t="shared" si="0"/>
        <v>524933.0900000001</v>
      </c>
    </row>
    <row r="45" spans="1:8" ht="12">
      <c r="A45" s="28" t="s">
        <v>229</v>
      </c>
      <c r="B45" s="21">
        <v>2</v>
      </c>
      <c r="C45" s="29"/>
      <c r="D45" s="32" t="s">
        <v>295</v>
      </c>
      <c r="E45" s="31" t="s">
        <v>296</v>
      </c>
      <c r="F45" s="25">
        <v>108297.55</v>
      </c>
      <c r="G45" s="26">
        <v>18630.79</v>
      </c>
      <c r="H45" s="27">
        <f t="shared" si="0"/>
        <v>89666.76000000001</v>
      </c>
    </row>
    <row r="46" spans="1:8" ht="12">
      <c r="A46" s="28" t="s">
        <v>257</v>
      </c>
      <c r="B46" s="21">
        <v>2</v>
      </c>
      <c r="C46" s="29"/>
      <c r="D46" s="32" t="s">
        <v>297</v>
      </c>
      <c r="E46" s="31" t="s">
        <v>298</v>
      </c>
      <c r="F46" s="25">
        <v>127695.54</v>
      </c>
      <c r="G46" s="26">
        <v>27903.47</v>
      </c>
      <c r="H46" s="27">
        <f t="shared" si="0"/>
        <v>99792.06999999999</v>
      </c>
    </row>
    <row r="47" spans="1:8" ht="22.5">
      <c r="A47" s="28" t="s">
        <v>232</v>
      </c>
      <c r="B47" s="21">
        <v>2</v>
      </c>
      <c r="C47" s="29"/>
      <c r="D47" s="32" t="s">
        <v>299</v>
      </c>
      <c r="E47" s="31" t="s">
        <v>300</v>
      </c>
      <c r="F47" s="25">
        <v>350322.56</v>
      </c>
      <c r="G47" s="26">
        <v>20278.58</v>
      </c>
      <c r="H47" s="27">
        <f t="shared" si="0"/>
        <v>330043.98</v>
      </c>
    </row>
    <row r="48" spans="1:8" ht="12">
      <c r="A48" s="28" t="s">
        <v>235</v>
      </c>
      <c r="B48" s="21">
        <v>2</v>
      </c>
      <c r="C48" s="29"/>
      <c r="D48" s="32" t="s">
        <v>301</v>
      </c>
      <c r="E48" s="31" t="s">
        <v>302</v>
      </c>
      <c r="F48" s="25">
        <v>3232344.41</v>
      </c>
      <c r="G48" s="26">
        <v>2570643.5</v>
      </c>
      <c r="H48" s="27">
        <f t="shared" si="0"/>
        <v>661700.9100000001</v>
      </c>
    </row>
    <row r="49" spans="1:8" ht="12">
      <c r="A49" s="28" t="s">
        <v>238</v>
      </c>
      <c r="B49" s="21">
        <v>2</v>
      </c>
      <c r="C49" s="29"/>
      <c r="D49" s="32" t="s">
        <v>303</v>
      </c>
      <c r="E49" s="31" t="s">
        <v>304</v>
      </c>
      <c r="F49" s="25">
        <v>651509.5</v>
      </c>
      <c r="G49" s="26">
        <v>602.06</v>
      </c>
      <c r="H49" s="27">
        <f t="shared" si="0"/>
        <v>650907.44</v>
      </c>
    </row>
    <row r="50" spans="1:8" ht="22.5">
      <c r="A50" s="28" t="s">
        <v>241</v>
      </c>
      <c r="B50" s="21">
        <v>2</v>
      </c>
      <c r="C50" s="29"/>
      <c r="D50" s="32" t="s">
        <v>305</v>
      </c>
      <c r="E50" s="31" t="s">
        <v>306</v>
      </c>
      <c r="F50" s="25">
        <v>2383990.5</v>
      </c>
      <c r="G50" s="26">
        <v>1090460</v>
      </c>
      <c r="H50" s="27">
        <f t="shared" si="0"/>
        <v>1293530.5</v>
      </c>
    </row>
    <row r="51" spans="1:8" ht="22.5">
      <c r="A51" s="28" t="s">
        <v>242</v>
      </c>
      <c r="B51" s="21">
        <v>2</v>
      </c>
      <c r="C51" s="29"/>
      <c r="D51" s="32" t="s">
        <v>307</v>
      </c>
      <c r="E51" s="31" t="s">
        <v>308</v>
      </c>
      <c r="F51" s="25">
        <v>80305.4</v>
      </c>
      <c r="G51" s="26">
        <v>20907.58</v>
      </c>
      <c r="H51" s="27">
        <f t="shared" si="0"/>
        <v>59397.81999999999</v>
      </c>
    </row>
    <row r="52" spans="1:8" ht="12">
      <c r="A52" s="28" t="s">
        <v>219</v>
      </c>
      <c r="B52" s="21">
        <v>2</v>
      </c>
      <c r="C52" s="29"/>
      <c r="D52" s="32" t="s">
        <v>313</v>
      </c>
      <c r="E52" s="31" t="s">
        <v>309</v>
      </c>
      <c r="F52" s="25">
        <v>1276529.69</v>
      </c>
      <c r="G52" s="26">
        <v>201985.99</v>
      </c>
      <c r="H52" s="27">
        <f t="shared" si="0"/>
        <v>1074543.7</v>
      </c>
    </row>
    <row r="53" spans="1:8" ht="12">
      <c r="A53" s="28" t="s">
        <v>247</v>
      </c>
      <c r="B53" s="21"/>
      <c r="C53" s="29"/>
      <c r="D53" s="32" t="s">
        <v>540</v>
      </c>
      <c r="E53" s="31"/>
      <c r="F53" s="25">
        <v>4000</v>
      </c>
      <c r="G53" s="26">
        <v>1000</v>
      </c>
      <c r="H53" s="27">
        <f t="shared" si="0"/>
        <v>3000</v>
      </c>
    </row>
    <row r="54" spans="1:8" ht="22.5">
      <c r="A54" s="28" t="s">
        <v>222</v>
      </c>
      <c r="B54" s="21">
        <v>2</v>
      </c>
      <c r="C54" s="29"/>
      <c r="D54" s="32" t="s">
        <v>314</v>
      </c>
      <c r="E54" s="31" t="s">
        <v>310</v>
      </c>
      <c r="F54" s="25">
        <v>385511.97</v>
      </c>
      <c r="G54" s="26">
        <v>49795.03</v>
      </c>
      <c r="H54" s="27">
        <f t="shared" si="0"/>
        <v>335716.93999999994</v>
      </c>
    </row>
    <row r="55" spans="1:8" ht="12">
      <c r="A55" s="28" t="s">
        <v>229</v>
      </c>
      <c r="B55" s="21"/>
      <c r="C55" s="29"/>
      <c r="D55" s="32" t="s">
        <v>315</v>
      </c>
      <c r="E55" s="31"/>
      <c r="F55" s="25">
        <v>86493.8</v>
      </c>
      <c r="G55" s="26">
        <v>11096</v>
      </c>
      <c r="H55" s="27">
        <f t="shared" si="0"/>
        <v>75397.8</v>
      </c>
    </row>
    <row r="56" spans="1:8" ht="12">
      <c r="A56" s="28" t="s">
        <v>254</v>
      </c>
      <c r="B56" s="21"/>
      <c r="C56" s="29"/>
      <c r="D56" s="32" t="s">
        <v>541</v>
      </c>
      <c r="E56" s="31"/>
      <c r="F56" s="25">
        <v>1911.2</v>
      </c>
      <c r="G56" s="26"/>
      <c r="H56" s="27">
        <f t="shared" si="0"/>
        <v>1911.2</v>
      </c>
    </row>
    <row r="57" spans="1:8" ht="12">
      <c r="A57" s="28" t="s">
        <v>235</v>
      </c>
      <c r="B57" s="21">
        <v>2</v>
      </c>
      <c r="C57" s="29"/>
      <c r="D57" s="32" t="s">
        <v>542</v>
      </c>
      <c r="E57" s="31" t="s">
        <v>311</v>
      </c>
      <c r="F57" s="25">
        <v>28800</v>
      </c>
      <c r="G57" s="26"/>
      <c r="H57" s="27">
        <f t="shared" si="0"/>
        <v>28800</v>
      </c>
    </row>
    <row r="58" spans="1:8" ht="22.5">
      <c r="A58" s="28" t="s">
        <v>241</v>
      </c>
      <c r="B58" s="21"/>
      <c r="C58" s="29"/>
      <c r="D58" s="32" t="s">
        <v>316</v>
      </c>
      <c r="E58" s="31"/>
      <c r="F58" s="25">
        <v>12000</v>
      </c>
      <c r="G58" s="26"/>
      <c r="H58" s="27">
        <f t="shared" si="0"/>
        <v>12000</v>
      </c>
    </row>
    <row r="59" spans="1:8" ht="22.5">
      <c r="A59" s="28" t="s">
        <v>242</v>
      </c>
      <c r="B59" s="21">
        <v>2</v>
      </c>
      <c r="C59" s="29"/>
      <c r="D59" s="32" t="s">
        <v>543</v>
      </c>
      <c r="E59" s="31" t="s">
        <v>312</v>
      </c>
      <c r="F59" s="25">
        <v>26580.3</v>
      </c>
      <c r="G59" s="26"/>
      <c r="H59" s="27">
        <f t="shared" si="0"/>
        <v>26580.3</v>
      </c>
    </row>
    <row r="60" spans="1:8" ht="78.75">
      <c r="A60" s="28" t="s">
        <v>575</v>
      </c>
      <c r="B60" s="21"/>
      <c r="C60" s="29"/>
      <c r="D60" s="32" t="s">
        <v>607</v>
      </c>
      <c r="E60" s="31"/>
      <c r="F60" s="25">
        <v>120000</v>
      </c>
      <c r="G60" s="26"/>
      <c r="H60" s="27">
        <f t="shared" si="0"/>
        <v>120000</v>
      </c>
    </row>
    <row r="61" spans="1:8" ht="22.5">
      <c r="A61" s="28" t="s">
        <v>232</v>
      </c>
      <c r="B61" s="21">
        <v>2</v>
      </c>
      <c r="C61" s="29"/>
      <c r="D61" s="32" t="s">
        <v>544</v>
      </c>
      <c r="E61" s="31" t="s">
        <v>317</v>
      </c>
      <c r="F61" s="25">
        <v>7065150</v>
      </c>
      <c r="G61" s="26">
        <v>1159530.78</v>
      </c>
      <c r="H61" s="27">
        <f t="shared" si="0"/>
        <v>5905619.22</v>
      </c>
    </row>
    <row r="62" spans="1:8" ht="12">
      <c r="A62" s="28" t="s">
        <v>235</v>
      </c>
      <c r="B62" s="21">
        <v>2</v>
      </c>
      <c r="C62" s="29"/>
      <c r="D62" s="32" t="s">
        <v>545</v>
      </c>
      <c r="E62" s="31" t="s">
        <v>318</v>
      </c>
      <c r="F62" s="25">
        <v>38526</v>
      </c>
      <c r="G62" s="26"/>
      <c r="H62" s="27">
        <f t="shared" si="0"/>
        <v>38526</v>
      </c>
    </row>
    <row r="63" spans="1:8" ht="22.5">
      <c r="A63" s="28" t="s">
        <v>242</v>
      </c>
      <c r="B63" s="21"/>
      <c r="C63" s="29"/>
      <c r="D63" s="32" t="s">
        <v>546</v>
      </c>
      <c r="E63" s="31"/>
      <c r="F63" s="25">
        <v>26524</v>
      </c>
      <c r="G63" s="26"/>
      <c r="H63" s="27">
        <f t="shared" si="0"/>
        <v>26524</v>
      </c>
    </row>
    <row r="64" spans="1:8" ht="12">
      <c r="A64" s="28" t="s">
        <v>235</v>
      </c>
      <c r="B64" s="21">
        <v>2</v>
      </c>
      <c r="C64" s="29"/>
      <c r="D64" s="32" t="s">
        <v>319</v>
      </c>
      <c r="E64" s="31" t="s">
        <v>320</v>
      </c>
      <c r="F64" s="25">
        <v>1111366</v>
      </c>
      <c r="G64" s="26"/>
      <c r="H64" s="27">
        <f t="shared" si="0"/>
        <v>1111366</v>
      </c>
    </row>
    <row r="65" spans="1:8" ht="78.75">
      <c r="A65" s="28" t="s">
        <v>575</v>
      </c>
      <c r="B65" s="21">
        <v>2</v>
      </c>
      <c r="C65" s="29"/>
      <c r="D65" s="32" t="s">
        <v>321</v>
      </c>
      <c r="E65" s="31" t="s">
        <v>322</v>
      </c>
      <c r="F65" s="25">
        <v>200000</v>
      </c>
      <c r="G65" s="26"/>
      <c r="H65" s="27">
        <f t="shared" si="0"/>
        <v>200000</v>
      </c>
    </row>
    <row r="66" spans="1:8" ht="22.5">
      <c r="A66" s="28" t="s">
        <v>232</v>
      </c>
      <c r="B66" s="21">
        <v>2</v>
      </c>
      <c r="C66" s="29"/>
      <c r="D66" s="32" t="s">
        <v>325</v>
      </c>
      <c r="E66" s="31" t="s">
        <v>324</v>
      </c>
      <c r="F66" s="25">
        <v>292000</v>
      </c>
      <c r="G66" s="26"/>
      <c r="H66" s="27">
        <f t="shared" si="0"/>
        <v>292000</v>
      </c>
    </row>
    <row r="67" spans="1:8" ht="12">
      <c r="A67" s="28" t="s">
        <v>235</v>
      </c>
      <c r="B67" s="21">
        <v>2</v>
      </c>
      <c r="C67" s="29"/>
      <c r="D67" s="32" t="s">
        <v>323</v>
      </c>
      <c r="E67" s="31" t="s">
        <v>326</v>
      </c>
      <c r="F67" s="25">
        <v>500000</v>
      </c>
      <c r="G67" s="26"/>
      <c r="H67" s="27">
        <f t="shared" si="0"/>
        <v>500000</v>
      </c>
    </row>
    <row r="68" spans="1:8" ht="22.5">
      <c r="A68" s="28" t="s">
        <v>232</v>
      </c>
      <c r="B68" s="21">
        <v>2</v>
      </c>
      <c r="C68" s="29"/>
      <c r="D68" s="32" t="s">
        <v>327</v>
      </c>
      <c r="E68" s="31" t="s">
        <v>328</v>
      </c>
      <c r="F68" s="25">
        <v>6537700</v>
      </c>
      <c r="G68" s="26"/>
      <c r="H68" s="27">
        <f>IF(ISNUMBER(F68),F68,0)-IF(ISNUMBER(G68),G68,0)</f>
        <v>6537700</v>
      </c>
    </row>
    <row r="69" spans="1:8" ht="12">
      <c r="A69" s="28" t="s">
        <v>235</v>
      </c>
      <c r="B69" s="21"/>
      <c r="C69" s="29"/>
      <c r="D69" s="32" t="s">
        <v>576</v>
      </c>
      <c r="E69" s="31"/>
      <c r="F69" s="25">
        <v>2000000</v>
      </c>
      <c r="G69" s="26"/>
      <c r="H69" s="27">
        <f>F69-G69</f>
        <v>2000000</v>
      </c>
    </row>
    <row r="70" spans="1:8" ht="78.75">
      <c r="A70" s="28" t="s">
        <v>575</v>
      </c>
      <c r="B70" s="21">
        <v>2</v>
      </c>
      <c r="C70" s="29"/>
      <c r="D70" s="32" t="s">
        <v>329</v>
      </c>
      <c r="E70" s="31" t="s">
        <v>330</v>
      </c>
      <c r="F70" s="25">
        <v>863400</v>
      </c>
      <c r="G70" s="26">
        <v>125636.66</v>
      </c>
      <c r="H70" s="27">
        <f aca="true" t="shared" si="1" ref="H70:H117">IF(ISNUMBER(F70),F70,0)-IF(ISNUMBER(G70),G70,0)</f>
        <v>737763.34</v>
      </c>
    </row>
    <row r="71" spans="1:8" ht="22.5">
      <c r="A71" s="28" t="s">
        <v>241</v>
      </c>
      <c r="B71" s="21"/>
      <c r="C71" s="29"/>
      <c r="D71" s="32" t="s">
        <v>577</v>
      </c>
      <c r="E71" s="31"/>
      <c r="F71" s="25">
        <v>5050000</v>
      </c>
      <c r="G71" s="26"/>
      <c r="H71" s="27">
        <f t="shared" si="1"/>
        <v>5050000</v>
      </c>
    </row>
    <row r="72" spans="1:8" ht="12">
      <c r="A72" s="28" t="s">
        <v>254</v>
      </c>
      <c r="B72" s="21"/>
      <c r="C72" s="29"/>
      <c r="D72" s="32" t="s">
        <v>331</v>
      </c>
      <c r="E72" s="31"/>
      <c r="F72" s="25">
        <v>64100</v>
      </c>
      <c r="G72" s="26"/>
      <c r="H72" s="27">
        <f t="shared" si="1"/>
        <v>64100</v>
      </c>
    </row>
    <row r="73" spans="1:8" ht="12">
      <c r="A73" s="28" t="s">
        <v>257</v>
      </c>
      <c r="B73" s="21">
        <v>2</v>
      </c>
      <c r="C73" s="29"/>
      <c r="D73" s="32" t="s">
        <v>332</v>
      </c>
      <c r="E73" s="31" t="s">
        <v>333</v>
      </c>
      <c r="F73" s="25">
        <v>3331300</v>
      </c>
      <c r="G73" s="26">
        <v>1142679.48</v>
      </c>
      <c r="H73" s="27">
        <f t="shared" si="1"/>
        <v>2188620.52</v>
      </c>
    </row>
    <row r="74" spans="1:8" ht="22.5">
      <c r="A74" s="28" t="s">
        <v>232</v>
      </c>
      <c r="B74" s="21">
        <v>2</v>
      </c>
      <c r="C74" s="29"/>
      <c r="D74" s="32" t="s">
        <v>334</v>
      </c>
      <c r="E74" s="31" t="s">
        <v>335</v>
      </c>
      <c r="F74" s="25">
        <v>4028402.61</v>
      </c>
      <c r="G74" s="26">
        <v>85048.16</v>
      </c>
      <c r="H74" s="27">
        <f t="shared" si="1"/>
        <v>3943354.4499999997</v>
      </c>
    </row>
    <row r="75" spans="1:8" ht="12">
      <c r="A75" s="28" t="s">
        <v>235</v>
      </c>
      <c r="B75" s="21">
        <v>2</v>
      </c>
      <c r="C75" s="29"/>
      <c r="D75" s="32" t="s">
        <v>336</v>
      </c>
      <c r="E75" s="31" t="s">
        <v>337</v>
      </c>
      <c r="F75" s="25">
        <v>264674.28</v>
      </c>
      <c r="G75" s="26">
        <v>15706.78</v>
      </c>
      <c r="H75" s="27">
        <f t="shared" si="1"/>
        <v>248967.50000000003</v>
      </c>
    </row>
    <row r="76" spans="1:8" ht="22.5">
      <c r="A76" s="28" t="s">
        <v>241</v>
      </c>
      <c r="B76" s="21">
        <v>2</v>
      </c>
      <c r="C76" s="29"/>
      <c r="D76" s="32" t="s">
        <v>338</v>
      </c>
      <c r="E76" s="31" t="s">
        <v>339</v>
      </c>
      <c r="F76" s="25">
        <v>122148</v>
      </c>
      <c r="G76" s="26"/>
      <c r="H76" s="27">
        <f t="shared" si="1"/>
        <v>122148</v>
      </c>
    </row>
    <row r="77" spans="1:8" ht="22.5">
      <c r="A77" s="28" t="s">
        <v>242</v>
      </c>
      <c r="B77" s="21">
        <v>2</v>
      </c>
      <c r="C77" s="29"/>
      <c r="D77" s="32" t="s">
        <v>340</v>
      </c>
      <c r="E77" s="31" t="s">
        <v>341</v>
      </c>
      <c r="F77" s="25">
        <v>201675.11</v>
      </c>
      <c r="G77" s="26"/>
      <c r="H77" s="27">
        <f t="shared" si="1"/>
        <v>201675.11</v>
      </c>
    </row>
    <row r="78" spans="1:8" ht="12">
      <c r="A78" s="28" t="s">
        <v>219</v>
      </c>
      <c r="B78" s="21">
        <v>2</v>
      </c>
      <c r="C78" s="29"/>
      <c r="D78" s="32" t="s">
        <v>342</v>
      </c>
      <c r="E78" s="31" t="s">
        <v>343</v>
      </c>
      <c r="F78" s="25">
        <v>3534653</v>
      </c>
      <c r="G78" s="26">
        <v>648469.61</v>
      </c>
      <c r="H78" s="27">
        <f t="shared" si="1"/>
        <v>2886183.39</v>
      </c>
    </row>
    <row r="79" spans="1:8" ht="12">
      <c r="A79" s="28" t="s">
        <v>247</v>
      </c>
      <c r="B79" s="21">
        <v>2</v>
      </c>
      <c r="C79" s="29"/>
      <c r="D79" s="32" t="s">
        <v>344</v>
      </c>
      <c r="E79" s="31" t="s">
        <v>345</v>
      </c>
      <c r="F79" s="25">
        <v>1160</v>
      </c>
      <c r="G79" s="26">
        <v>130</v>
      </c>
      <c r="H79" s="27">
        <f t="shared" si="1"/>
        <v>1030</v>
      </c>
    </row>
    <row r="80" spans="1:8" ht="22.5">
      <c r="A80" s="28" t="s">
        <v>222</v>
      </c>
      <c r="B80" s="21">
        <v>2</v>
      </c>
      <c r="C80" s="29"/>
      <c r="D80" s="32" t="s">
        <v>346</v>
      </c>
      <c r="E80" s="31" t="s">
        <v>347</v>
      </c>
      <c r="F80" s="25">
        <v>1067466</v>
      </c>
      <c r="G80" s="26">
        <v>155019.63</v>
      </c>
      <c r="H80" s="27">
        <f t="shared" si="1"/>
        <v>912446.37</v>
      </c>
    </row>
    <row r="81" spans="1:8" ht="12">
      <c r="A81" s="28" t="s">
        <v>229</v>
      </c>
      <c r="B81" s="21">
        <v>2</v>
      </c>
      <c r="C81" s="29"/>
      <c r="D81" s="32" t="s">
        <v>348</v>
      </c>
      <c r="E81" s="31" t="s">
        <v>349</v>
      </c>
      <c r="F81" s="25">
        <v>70637</v>
      </c>
      <c r="G81" s="26">
        <v>10089.48</v>
      </c>
      <c r="H81" s="27">
        <f t="shared" si="1"/>
        <v>60547.520000000004</v>
      </c>
    </row>
    <row r="82" spans="1:8" ht="12">
      <c r="A82" s="28" t="s">
        <v>254</v>
      </c>
      <c r="B82" s="21"/>
      <c r="C82" s="29"/>
      <c r="D82" s="32" t="s">
        <v>547</v>
      </c>
      <c r="E82" s="31"/>
      <c r="F82" s="25">
        <v>2000</v>
      </c>
      <c r="G82" s="26"/>
      <c r="H82" s="27">
        <f t="shared" si="1"/>
        <v>2000</v>
      </c>
    </row>
    <row r="83" spans="1:8" ht="12">
      <c r="A83" s="28" t="s">
        <v>257</v>
      </c>
      <c r="B83" s="21">
        <v>2</v>
      </c>
      <c r="C83" s="29"/>
      <c r="D83" s="32" t="s">
        <v>350</v>
      </c>
      <c r="E83" s="31" t="s">
        <v>351</v>
      </c>
      <c r="F83" s="25">
        <v>95042</v>
      </c>
      <c r="G83" s="26">
        <v>24340.23</v>
      </c>
      <c r="H83" s="27">
        <f t="shared" si="1"/>
        <v>70701.77</v>
      </c>
    </row>
    <row r="84" spans="1:8" ht="22.5">
      <c r="A84" s="28" t="s">
        <v>232</v>
      </c>
      <c r="B84" s="21">
        <v>2</v>
      </c>
      <c r="C84" s="29"/>
      <c r="D84" s="32" t="s">
        <v>352</v>
      </c>
      <c r="E84" s="31" t="s">
        <v>353</v>
      </c>
      <c r="F84" s="25">
        <v>6476</v>
      </c>
      <c r="G84" s="26">
        <v>273</v>
      </c>
      <c r="H84" s="27">
        <f t="shared" si="1"/>
        <v>6203</v>
      </c>
    </row>
    <row r="85" spans="1:8" ht="12">
      <c r="A85" s="28" t="s">
        <v>235</v>
      </c>
      <c r="B85" s="21">
        <v>2</v>
      </c>
      <c r="C85" s="29"/>
      <c r="D85" s="32" t="s">
        <v>354</v>
      </c>
      <c r="E85" s="31" t="s">
        <v>355</v>
      </c>
      <c r="F85" s="25">
        <v>113319</v>
      </c>
      <c r="G85" s="26">
        <v>4236.8</v>
      </c>
      <c r="H85" s="27">
        <f t="shared" si="1"/>
        <v>109082.2</v>
      </c>
    </row>
    <row r="86" spans="1:8" ht="12">
      <c r="A86" s="28" t="s">
        <v>238</v>
      </c>
      <c r="B86" s="21">
        <v>2</v>
      </c>
      <c r="C86" s="29"/>
      <c r="D86" s="32" t="s">
        <v>356</v>
      </c>
      <c r="E86" s="31" t="s">
        <v>357</v>
      </c>
      <c r="F86" s="25">
        <v>62140</v>
      </c>
      <c r="G86" s="26">
        <v>15535.91</v>
      </c>
      <c r="H86" s="27">
        <f t="shared" si="1"/>
        <v>46604.09</v>
      </c>
    </row>
    <row r="87" spans="1:8" ht="22.5">
      <c r="A87" s="28" t="s">
        <v>242</v>
      </c>
      <c r="B87" s="21">
        <v>2</v>
      </c>
      <c r="C87" s="29"/>
      <c r="D87" s="32" t="s">
        <v>358</v>
      </c>
      <c r="E87" s="31" t="s">
        <v>359</v>
      </c>
      <c r="F87" s="25">
        <v>214707</v>
      </c>
      <c r="G87" s="26">
        <v>18263</v>
      </c>
      <c r="H87" s="27">
        <f t="shared" si="1"/>
        <v>196444</v>
      </c>
    </row>
    <row r="88" spans="1:8" ht="22.5">
      <c r="A88" s="28" t="s">
        <v>241</v>
      </c>
      <c r="B88" s="21"/>
      <c r="C88" s="29"/>
      <c r="D88" s="32" t="s">
        <v>548</v>
      </c>
      <c r="E88" s="31"/>
      <c r="F88" s="25">
        <v>28200</v>
      </c>
      <c r="G88" s="26">
        <v>0</v>
      </c>
      <c r="H88" s="27">
        <f t="shared" si="1"/>
        <v>28200</v>
      </c>
    </row>
    <row r="89" spans="1:8" ht="12">
      <c r="A89" s="28" t="s">
        <v>219</v>
      </c>
      <c r="B89" s="21">
        <v>2</v>
      </c>
      <c r="C89" s="29"/>
      <c r="D89" s="32" t="s">
        <v>360</v>
      </c>
      <c r="E89" s="31" t="s">
        <v>361</v>
      </c>
      <c r="F89" s="25">
        <v>40837655.23</v>
      </c>
      <c r="G89" s="26">
        <v>7484726.66</v>
      </c>
      <c r="H89" s="27">
        <f t="shared" si="1"/>
        <v>33352928.569999997</v>
      </c>
    </row>
    <row r="90" spans="1:8" ht="12">
      <c r="A90" s="28" t="s">
        <v>247</v>
      </c>
      <c r="B90" s="21">
        <v>2</v>
      </c>
      <c r="C90" s="29"/>
      <c r="D90" s="32" t="s">
        <v>362</v>
      </c>
      <c r="E90" s="31" t="s">
        <v>363</v>
      </c>
      <c r="F90" s="25">
        <v>227280</v>
      </c>
      <c r="G90" s="26">
        <v>36678.49</v>
      </c>
      <c r="H90" s="27">
        <f t="shared" si="1"/>
        <v>190601.51</v>
      </c>
    </row>
    <row r="91" spans="1:8" ht="22.5">
      <c r="A91" s="28" t="s">
        <v>222</v>
      </c>
      <c r="B91" s="21">
        <v>2</v>
      </c>
      <c r="C91" s="29"/>
      <c r="D91" s="32" t="s">
        <v>364</v>
      </c>
      <c r="E91" s="31" t="s">
        <v>365</v>
      </c>
      <c r="F91" s="25">
        <v>12332971.87</v>
      </c>
      <c r="G91" s="26">
        <v>1825475.79</v>
      </c>
      <c r="H91" s="27">
        <f t="shared" si="1"/>
        <v>10507496.079999998</v>
      </c>
    </row>
    <row r="92" spans="1:8" ht="12">
      <c r="A92" s="28" t="s">
        <v>229</v>
      </c>
      <c r="B92" s="21">
        <v>2</v>
      </c>
      <c r="C92" s="29"/>
      <c r="D92" s="32" t="s">
        <v>366</v>
      </c>
      <c r="E92" s="31" t="s">
        <v>367</v>
      </c>
      <c r="F92" s="25">
        <v>134208</v>
      </c>
      <c r="G92" s="26">
        <v>40248</v>
      </c>
      <c r="H92" s="27">
        <f t="shared" si="1"/>
        <v>93960</v>
      </c>
    </row>
    <row r="93" spans="1:8" ht="12">
      <c r="A93" s="28" t="s">
        <v>257</v>
      </c>
      <c r="B93" s="21">
        <v>2</v>
      </c>
      <c r="C93" s="29"/>
      <c r="D93" s="32" t="s">
        <v>368</v>
      </c>
      <c r="E93" s="31" t="s">
        <v>369</v>
      </c>
      <c r="F93" s="25">
        <v>7937500</v>
      </c>
      <c r="G93" s="26">
        <v>1808038.65</v>
      </c>
      <c r="H93" s="27">
        <f t="shared" si="1"/>
        <v>6129461.35</v>
      </c>
    </row>
    <row r="94" spans="1:8" ht="22.5">
      <c r="A94" s="28" t="s">
        <v>232</v>
      </c>
      <c r="B94" s="21">
        <v>2</v>
      </c>
      <c r="C94" s="29"/>
      <c r="D94" s="32" t="s">
        <v>370</v>
      </c>
      <c r="E94" s="31" t="s">
        <v>371</v>
      </c>
      <c r="F94" s="25">
        <v>3442500.65</v>
      </c>
      <c r="G94" s="26">
        <v>225683.68</v>
      </c>
      <c r="H94" s="27">
        <f t="shared" si="1"/>
        <v>3216816.9699999997</v>
      </c>
    </row>
    <row r="95" spans="1:8" ht="12">
      <c r="A95" s="28" t="s">
        <v>235</v>
      </c>
      <c r="B95" s="21">
        <v>2</v>
      </c>
      <c r="C95" s="29"/>
      <c r="D95" s="32" t="s">
        <v>372</v>
      </c>
      <c r="E95" s="31" t="s">
        <v>373</v>
      </c>
      <c r="F95" s="25">
        <v>917845.12</v>
      </c>
      <c r="G95" s="26">
        <v>64593.76</v>
      </c>
      <c r="H95" s="27">
        <f t="shared" si="1"/>
        <v>853251.36</v>
      </c>
    </row>
    <row r="96" spans="1:8" ht="12">
      <c r="A96" s="28" t="s">
        <v>238</v>
      </c>
      <c r="B96" s="21">
        <v>2</v>
      </c>
      <c r="C96" s="29"/>
      <c r="D96" s="32" t="s">
        <v>374</v>
      </c>
      <c r="E96" s="31" t="s">
        <v>375</v>
      </c>
      <c r="F96" s="25">
        <v>31600</v>
      </c>
      <c r="G96" s="26">
        <v>31200</v>
      </c>
      <c r="H96" s="27">
        <f t="shared" si="1"/>
        <v>400</v>
      </c>
    </row>
    <row r="97" spans="1:8" ht="22.5">
      <c r="A97" s="28" t="s">
        <v>241</v>
      </c>
      <c r="B97" s="21">
        <v>2</v>
      </c>
      <c r="C97" s="29"/>
      <c r="D97" s="32" t="s">
        <v>376</v>
      </c>
      <c r="E97" s="31" t="s">
        <v>377</v>
      </c>
      <c r="F97" s="25">
        <v>964258</v>
      </c>
      <c r="G97" s="26"/>
      <c r="H97" s="27">
        <f t="shared" si="1"/>
        <v>964258</v>
      </c>
    </row>
    <row r="98" spans="1:8" ht="22.5">
      <c r="A98" s="28" t="s">
        <v>242</v>
      </c>
      <c r="B98" s="21"/>
      <c r="C98" s="29"/>
      <c r="D98" s="32" t="s">
        <v>378</v>
      </c>
      <c r="E98" s="31"/>
      <c r="F98" s="25">
        <v>11240241.06</v>
      </c>
      <c r="G98" s="26">
        <v>1881211.75</v>
      </c>
      <c r="H98" s="27">
        <f t="shared" si="1"/>
        <v>9359029.31</v>
      </c>
    </row>
    <row r="99" spans="1:8" ht="56.25">
      <c r="A99" s="28" t="s">
        <v>574</v>
      </c>
      <c r="B99" s="21">
        <v>2</v>
      </c>
      <c r="C99" s="29"/>
      <c r="D99" s="32" t="s">
        <v>549</v>
      </c>
      <c r="E99" s="31" t="s">
        <v>379</v>
      </c>
      <c r="F99" s="25">
        <v>112985734.47</v>
      </c>
      <c r="G99" s="26">
        <v>22595090.24</v>
      </c>
      <c r="H99" s="27">
        <f t="shared" si="1"/>
        <v>90390644.23</v>
      </c>
    </row>
    <row r="100" spans="1:8" ht="12">
      <c r="A100" s="28" t="s">
        <v>219</v>
      </c>
      <c r="B100" s="21">
        <v>2</v>
      </c>
      <c r="C100" s="29"/>
      <c r="D100" s="32" t="s">
        <v>380</v>
      </c>
      <c r="E100" s="31" t="s">
        <v>381</v>
      </c>
      <c r="F100" s="25">
        <v>1290955.89</v>
      </c>
      <c r="G100" s="26">
        <v>238504.36</v>
      </c>
      <c r="H100" s="27">
        <f t="shared" si="1"/>
        <v>1052451.5299999998</v>
      </c>
    </row>
    <row r="101" spans="1:8" ht="12">
      <c r="A101" s="28" t="s">
        <v>247</v>
      </c>
      <c r="B101" s="21">
        <v>2</v>
      </c>
      <c r="C101" s="29"/>
      <c r="D101" s="32" t="s">
        <v>382</v>
      </c>
      <c r="E101" s="31" t="s">
        <v>383</v>
      </c>
      <c r="F101" s="25">
        <v>1200</v>
      </c>
      <c r="G101" s="26">
        <v>0</v>
      </c>
      <c r="H101" s="27">
        <f t="shared" si="1"/>
        <v>1200</v>
      </c>
    </row>
    <row r="102" spans="1:8" ht="22.5">
      <c r="A102" s="28" t="s">
        <v>222</v>
      </c>
      <c r="B102" s="21">
        <v>2</v>
      </c>
      <c r="C102" s="29"/>
      <c r="D102" s="32" t="s">
        <v>384</v>
      </c>
      <c r="E102" s="31" t="s">
        <v>385</v>
      </c>
      <c r="F102" s="25">
        <v>394305.08</v>
      </c>
      <c r="G102" s="26">
        <v>68102.33</v>
      </c>
      <c r="H102" s="27">
        <f t="shared" si="1"/>
        <v>326202.75</v>
      </c>
    </row>
    <row r="103" spans="1:8" ht="12">
      <c r="A103" s="28" t="s">
        <v>229</v>
      </c>
      <c r="B103" s="21">
        <v>2</v>
      </c>
      <c r="C103" s="29"/>
      <c r="D103" s="32" t="s">
        <v>386</v>
      </c>
      <c r="E103" s="31" t="s">
        <v>387</v>
      </c>
      <c r="F103" s="25">
        <v>66717</v>
      </c>
      <c r="G103" s="26">
        <v>10842.56</v>
      </c>
      <c r="H103" s="27">
        <f t="shared" si="1"/>
        <v>55874.44</v>
      </c>
    </row>
    <row r="104" spans="1:8" ht="12">
      <c r="A104" s="28" t="s">
        <v>254</v>
      </c>
      <c r="B104" s="21">
        <v>2</v>
      </c>
      <c r="C104" s="29"/>
      <c r="D104" s="32" t="s">
        <v>388</v>
      </c>
      <c r="E104" s="31" t="s">
        <v>389</v>
      </c>
      <c r="F104" s="25">
        <v>71000</v>
      </c>
      <c r="G104" s="26">
        <v>124860.64</v>
      </c>
      <c r="H104" s="27">
        <f t="shared" si="1"/>
        <v>-53860.64</v>
      </c>
    </row>
    <row r="105" spans="1:8" ht="22.5">
      <c r="A105" s="28" t="s">
        <v>232</v>
      </c>
      <c r="B105" s="21"/>
      <c r="C105" s="29"/>
      <c r="D105" s="32" t="s">
        <v>390</v>
      </c>
      <c r="E105" s="31"/>
      <c r="F105" s="25">
        <v>996890</v>
      </c>
      <c r="G105" s="26"/>
      <c r="H105" s="27">
        <f t="shared" si="1"/>
        <v>996890</v>
      </c>
    </row>
    <row r="106" spans="1:8" ht="12">
      <c r="A106" s="28" t="s">
        <v>238</v>
      </c>
      <c r="B106" s="21">
        <v>2</v>
      </c>
      <c r="C106" s="29"/>
      <c r="D106" s="32" t="s">
        <v>391</v>
      </c>
      <c r="E106" s="31" t="s">
        <v>392</v>
      </c>
      <c r="F106" s="25">
        <v>567790</v>
      </c>
      <c r="G106" s="26">
        <v>37949.08</v>
      </c>
      <c r="H106" s="27">
        <f t="shared" si="1"/>
        <v>529840.92</v>
      </c>
    </row>
    <row r="107" spans="1:8" ht="56.25">
      <c r="A107" s="28" t="s">
        <v>574</v>
      </c>
      <c r="B107" s="21"/>
      <c r="C107" s="29"/>
      <c r="D107" s="32" t="s">
        <v>393</v>
      </c>
      <c r="E107" s="31"/>
      <c r="F107" s="25">
        <v>7364490</v>
      </c>
      <c r="G107" s="26">
        <v>751190.57</v>
      </c>
      <c r="H107" s="27">
        <f t="shared" si="1"/>
        <v>6613299.43</v>
      </c>
    </row>
    <row r="108" spans="1:8" ht="12">
      <c r="A108" s="28" t="s">
        <v>238</v>
      </c>
      <c r="B108" s="21">
        <v>2</v>
      </c>
      <c r="C108" s="29"/>
      <c r="D108" s="32" t="s">
        <v>395</v>
      </c>
      <c r="E108" s="31" t="s">
        <v>396</v>
      </c>
      <c r="F108" s="25">
        <v>253000</v>
      </c>
      <c r="G108" s="26">
        <v>31996</v>
      </c>
      <c r="H108" s="27">
        <f t="shared" si="1"/>
        <v>221004</v>
      </c>
    </row>
    <row r="109" spans="1:8" ht="22.5">
      <c r="A109" s="28" t="s">
        <v>241</v>
      </c>
      <c r="B109" s="21">
        <v>2</v>
      </c>
      <c r="C109" s="29"/>
      <c r="D109" s="32" t="s">
        <v>397</v>
      </c>
      <c r="E109" s="31" t="s">
        <v>398</v>
      </c>
      <c r="F109" s="25">
        <v>459900</v>
      </c>
      <c r="G109" s="26">
        <v>211100</v>
      </c>
      <c r="H109" s="27">
        <f t="shared" si="1"/>
        <v>248800</v>
      </c>
    </row>
    <row r="110" spans="1:8" ht="22.5">
      <c r="A110" s="28" t="s">
        <v>242</v>
      </c>
      <c r="B110" s="21">
        <v>2</v>
      </c>
      <c r="C110" s="29"/>
      <c r="D110" s="32" t="s">
        <v>399</v>
      </c>
      <c r="E110" s="31" t="s">
        <v>400</v>
      </c>
      <c r="F110" s="25">
        <v>149386</v>
      </c>
      <c r="G110" s="26">
        <v>38999.4</v>
      </c>
      <c r="H110" s="27">
        <f t="shared" si="1"/>
        <v>110386.6</v>
      </c>
    </row>
    <row r="111" spans="1:8" ht="12">
      <c r="A111" s="28" t="s">
        <v>219</v>
      </c>
      <c r="B111" s="21">
        <v>2</v>
      </c>
      <c r="C111" s="29"/>
      <c r="D111" s="32" t="s">
        <v>401</v>
      </c>
      <c r="E111" s="31" t="s">
        <v>402</v>
      </c>
      <c r="F111" s="25">
        <v>7392258.37</v>
      </c>
      <c r="G111" s="26">
        <v>1531906.6</v>
      </c>
      <c r="H111" s="27">
        <f t="shared" si="1"/>
        <v>5860351.77</v>
      </c>
    </row>
    <row r="112" spans="1:8" ht="12">
      <c r="A112" s="28" t="s">
        <v>247</v>
      </c>
      <c r="B112" s="21">
        <v>2</v>
      </c>
      <c r="C112" s="29"/>
      <c r="D112" s="32" t="s">
        <v>403</v>
      </c>
      <c r="E112" s="31" t="s">
        <v>404</v>
      </c>
      <c r="F112" s="25">
        <v>10814</v>
      </c>
      <c r="G112" s="26">
        <v>157.26</v>
      </c>
      <c r="H112" s="27">
        <f t="shared" si="1"/>
        <v>10656.74</v>
      </c>
    </row>
    <row r="113" spans="1:8" ht="22.5">
      <c r="A113" s="28" t="s">
        <v>222</v>
      </c>
      <c r="B113" s="21">
        <v>2</v>
      </c>
      <c r="C113" s="29"/>
      <c r="D113" s="32" t="s">
        <v>405</v>
      </c>
      <c r="E113" s="31" t="s">
        <v>406</v>
      </c>
      <c r="F113" s="25">
        <v>2232593.23</v>
      </c>
      <c r="G113" s="26">
        <v>361350.36</v>
      </c>
      <c r="H113" s="27">
        <f t="shared" si="1"/>
        <v>1871242.87</v>
      </c>
    </row>
    <row r="114" spans="1:8" ht="12">
      <c r="A114" s="28" t="s">
        <v>229</v>
      </c>
      <c r="B114" s="21">
        <v>2</v>
      </c>
      <c r="C114" s="29"/>
      <c r="D114" s="32" t="s">
        <v>407</v>
      </c>
      <c r="E114" s="31" t="s">
        <v>408</v>
      </c>
      <c r="F114" s="25">
        <v>260219.28</v>
      </c>
      <c r="G114" s="26">
        <v>47694.93</v>
      </c>
      <c r="H114" s="27">
        <f t="shared" si="1"/>
        <v>212524.35</v>
      </c>
    </row>
    <row r="115" spans="1:8" ht="12">
      <c r="A115" s="28" t="s">
        <v>254</v>
      </c>
      <c r="B115" s="21">
        <v>2</v>
      </c>
      <c r="C115" s="29"/>
      <c r="D115" s="32" t="s">
        <v>409</v>
      </c>
      <c r="E115" s="31" t="s">
        <v>410</v>
      </c>
      <c r="F115" s="25">
        <v>10000</v>
      </c>
      <c r="G115" s="26"/>
      <c r="H115" s="27">
        <f t="shared" si="1"/>
        <v>10000</v>
      </c>
    </row>
    <row r="116" spans="1:8" ht="12">
      <c r="A116" s="28" t="s">
        <v>257</v>
      </c>
      <c r="B116" s="21">
        <v>2</v>
      </c>
      <c r="C116" s="29"/>
      <c r="D116" s="32" t="s">
        <v>411</v>
      </c>
      <c r="E116" s="31" t="s">
        <v>412</v>
      </c>
      <c r="F116" s="25">
        <v>392000</v>
      </c>
      <c r="G116" s="26">
        <v>106415.34</v>
      </c>
      <c r="H116" s="27">
        <f t="shared" si="1"/>
        <v>285584.66000000003</v>
      </c>
    </row>
    <row r="117" spans="1:8" ht="22.5">
      <c r="A117" s="28" t="s">
        <v>232</v>
      </c>
      <c r="B117" s="21">
        <v>2</v>
      </c>
      <c r="C117" s="29"/>
      <c r="D117" s="32" t="s">
        <v>413</v>
      </c>
      <c r="E117" s="31" t="s">
        <v>414</v>
      </c>
      <c r="F117" s="25">
        <v>132411.42</v>
      </c>
      <c r="G117" s="26">
        <v>9308.3</v>
      </c>
      <c r="H117" s="27">
        <f t="shared" si="1"/>
        <v>123103.12000000001</v>
      </c>
    </row>
    <row r="118" spans="1:8" ht="12">
      <c r="A118" s="28" t="s">
        <v>235</v>
      </c>
      <c r="B118" s="21">
        <v>2</v>
      </c>
      <c r="C118" s="29"/>
      <c r="D118" s="32" t="s">
        <v>415</v>
      </c>
      <c r="E118" s="31" t="s">
        <v>416</v>
      </c>
      <c r="F118" s="25">
        <v>669625.85</v>
      </c>
      <c r="G118" s="26">
        <v>104485.47</v>
      </c>
      <c r="H118" s="27">
        <f aca="true" t="shared" si="2" ref="H118:H149">IF(ISNUMBER(F118),F118,0)-IF(ISNUMBER(G118),G118,0)</f>
        <v>565140.38</v>
      </c>
    </row>
    <row r="119" spans="1:8" ht="56.25">
      <c r="A119" s="28" t="s">
        <v>574</v>
      </c>
      <c r="B119" s="21"/>
      <c r="C119" s="29"/>
      <c r="D119" s="32" t="s">
        <v>550</v>
      </c>
      <c r="E119" s="31"/>
      <c r="F119" s="25">
        <v>3756797</v>
      </c>
      <c r="G119" s="26">
        <v>697703.39</v>
      </c>
      <c r="H119" s="27">
        <f t="shared" si="2"/>
        <v>3059093.61</v>
      </c>
    </row>
    <row r="120" spans="1:8" ht="22.5">
      <c r="A120" s="28" t="s">
        <v>417</v>
      </c>
      <c r="B120" s="21"/>
      <c r="C120" s="29"/>
      <c r="D120" s="32" t="s">
        <v>418</v>
      </c>
      <c r="E120" s="31"/>
      <c r="F120" s="25">
        <v>150.45</v>
      </c>
      <c r="G120" s="26">
        <v>150.45</v>
      </c>
      <c r="H120" s="27">
        <f t="shared" si="2"/>
        <v>0</v>
      </c>
    </row>
    <row r="121" spans="1:8" ht="12">
      <c r="A121" s="28" t="s">
        <v>238</v>
      </c>
      <c r="B121" s="21">
        <v>2</v>
      </c>
      <c r="C121" s="29"/>
      <c r="D121" s="32" t="s">
        <v>419</v>
      </c>
      <c r="E121" s="31" t="s">
        <v>420</v>
      </c>
      <c r="F121" s="25">
        <v>39300</v>
      </c>
      <c r="G121" s="26"/>
      <c r="H121" s="27">
        <f t="shared" si="2"/>
        <v>39300</v>
      </c>
    </row>
    <row r="122" spans="1:8" ht="22.5">
      <c r="A122" s="28" t="s">
        <v>241</v>
      </c>
      <c r="B122" s="21">
        <v>2</v>
      </c>
      <c r="C122" s="29"/>
      <c r="D122" s="32" t="s">
        <v>421</v>
      </c>
      <c r="E122" s="31" t="s">
        <v>422</v>
      </c>
      <c r="F122" s="25">
        <v>69203</v>
      </c>
      <c r="G122" s="26">
        <v>19203</v>
      </c>
      <c r="H122" s="27">
        <f t="shared" si="2"/>
        <v>50000</v>
      </c>
    </row>
    <row r="123" spans="1:8" ht="22.5">
      <c r="A123" s="28" t="s">
        <v>242</v>
      </c>
      <c r="B123" s="21">
        <v>2</v>
      </c>
      <c r="C123" s="29"/>
      <c r="D123" s="32" t="s">
        <v>423</v>
      </c>
      <c r="E123" s="31" t="s">
        <v>424</v>
      </c>
      <c r="F123" s="25">
        <v>557898.4</v>
      </c>
      <c r="G123" s="26">
        <v>68370</v>
      </c>
      <c r="H123" s="27">
        <f t="shared" si="2"/>
        <v>489528.4</v>
      </c>
    </row>
    <row r="124" spans="1:8" ht="12">
      <c r="A124" s="28" t="s">
        <v>219</v>
      </c>
      <c r="B124" s="21">
        <v>2</v>
      </c>
      <c r="C124" s="29"/>
      <c r="D124" s="32" t="s">
        <v>425</v>
      </c>
      <c r="E124" s="31" t="s">
        <v>426</v>
      </c>
      <c r="F124" s="25">
        <v>3718822.54</v>
      </c>
      <c r="G124" s="26">
        <v>685133.12</v>
      </c>
      <c r="H124" s="27">
        <f t="shared" si="2"/>
        <v>3033689.42</v>
      </c>
    </row>
    <row r="125" spans="1:8" ht="12">
      <c r="A125" s="28" t="s">
        <v>247</v>
      </c>
      <c r="B125" s="21">
        <v>2</v>
      </c>
      <c r="C125" s="29"/>
      <c r="D125" s="32" t="s">
        <v>427</v>
      </c>
      <c r="E125" s="31" t="s">
        <v>428</v>
      </c>
      <c r="F125" s="25">
        <v>1715</v>
      </c>
      <c r="G125" s="26"/>
      <c r="H125" s="27">
        <f t="shared" si="2"/>
        <v>1715</v>
      </c>
    </row>
    <row r="126" spans="1:8" ht="22.5">
      <c r="A126" s="28" t="s">
        <v>222</v>
      </c>
      <c r="B126" s="21">
        <v>2</v>
      </c>
      <c r="C126" s="29"/>
      <c r="D126" s="32" t="s">
        <v>429</v>
      </c>
      <c r="E126" s="31" t="s">
        <v>430</v>
      </c>
      <c r="F126" s="25">
        <v>1123077.46</v>
      </c>
      <c r="G126" s="26">
        <v>191083.01</v>
      </c>
      <c r="H126" s="27">
        <f t="shared" si="2"/>
        <v>931994.45</v>
      </c>
    </row>
    <row r="127" spans="1:8" ht="12">
      <c r="A127" s="28" t="s">
        <v>229</v>
      </c>
      <c r="B127" s="21">
        <v>2</v>
      </c>
      <c r="C127" s="29"/>
      <c r="D127" s="32" t="s">
        <v>431</v>
      </c>
      <c r="E127" s="31" t="s">
        <v>432</v>
      </c>
      <c r="F127" s="25">
        <v>64877.28</v>
      </c>
      <c r="G127" s="26">
        <v>12474</v>
      </c>
      <c r="H127" s="27">
        <f t="shared" si="2"/>
        <v>52403.28</v>
      </c>
    </row>
    <row r="128" spans="1:8" ht="12">
      <c r="A128" s="28" t="s">
        <v>254</v>
      </c>
      <c r="B128" s="21">
        <v>2</v>
      </c>
      <c r="C128" s="29"/>
      <c r="D128" s="32" t="s">
        <v>433</v>
      </c>
      <c r="E128" s="31" t="s">
        <v>434</v>
      </c>
      <c r="F128" s="25">
        <v>500</v>
      </c>
      <c r="G128" s="26"/>
      <c r="H128" s="27">
        <f t="shared" si="2"/>
        <v>500</v>
      </c>
    </row>
    <row r="129" spans="1:8" ht="12">
      <c r="A129" s="28" t="s">
        <v>257</v>
      </c>
      <c r="B129" s="21">
        <v>2</v>
      </c>
      <c r="C129" s="29"/>
      <c r="D129" s="32" t="s">
        <v>435</v>
      </c>
      <c r="E129" s="31" t="s">
        <v>436</v>
      </c>
      <c r="F129" s="25">
        <v>318943.06</v>
      </c>
      <c r="G129" s="26">
        <v>94223.21</v>
      </c>
      <c r="H129" s="27">
        <f t="shared" si="2"/>
        <v>224719.84999999998</v>
      </c>
    </row>
    <row r="130" spans="1:8" ht="22.5">
      <c r="A130" s="28" t="s">
        <v>232</v>
      </c>
      <c r="B130" s="21">
        <v>2</v>
      </c>
      <c r="C130" s="29"/>
      <c r="D130" s="32" t="s">
        <v>437</v>
      </c>
      <c r="E130" s="31" t="s">
        <v>438</v>
      </c>
      <c r="F130" s="25">
        <v>183060.46</v>
      </c>
      <c r="G130" s="26">
        <v>29966.47</v>
      </c>
      <c r="H130" s="27">
        <f t="shared" si="2"/>
        <v>153093.99</v>
      </c>
    </row>
    <row r="131" spans="1:8" ht="12">
      <c r="A131" s="28" t="s">
        <v>235</v>
      </c>
      <c r="B131" s="21">
        <v>2</v>
      </c>
      <c r="C131" s="29"/>
      <c r="D131" s="32" t="s">
        <v>439</v>
      </c>
      <c r="E131" s="31" t="s">
        <v>440</v>
      </c>
      <c r="F131" s="25">
        <v>1591743.55</v>
      </c>
      <c r="G131" s="26">
        <v>35499.48</v>
      </c>
      <c r="H131" s="27">
        <f t="shared" si="2"/>
        <v>1556244.07</v>
      </c>
    </row>
    <row r="132" spans="1:8" ht="56.25">
      <c r="A132" s="28" t="s">
        <v>574</v>
      </c>
      <c r="B132" s="21">
        <v>2</v>
      </c>
      <c r="C132" s="29"/>
      <c r="D132" s="32" t="s">
        <v>551</v>
      </c>
      <c r="E132" s="31" t="s">
        <v>441</v>
      </c>
      <c r="F132" s="25">
        <v>29208526.25</v>
      </c>
      <c r="G132" s="26">
        <v>4918431.68</v>
      </c>
      <c r="H132" s="27">
        <f t="shared" si="2"/>
        <v>24290094.57</v>
      </c>
    </row>
    <row r="133" spans="1:8" ht="12">
      <c r="A133" s="28" t="s">
        <v>238</v>
      </c>
      <c r="B133" s="21"/>
      <c r="C133" s="29"/>
      <c r="D133" s="32" t="s">
        <v>442</v>
      </c>
      <c r="E133" s="31"/>
      <c r="F133" s="25">
        <v>864000</v>
      </c>
      <c r="G133" s="26">
        <v>93031.6</v>
      </c>
      <c r="H133" s="27">
        <f t="shared" si="2"/>
        <v>770968.4</v>
      </c>
    </row>
    <row r="134" spans="1:8" ht="22.5">
      <c r="A134" s="28" t="s">
        <v>241</v>
      </c>
      <c r="B134" s="21">
        <v>2</v>
      </c>
      <c r="C134" s="29"/>
      <c r="D134" s="32" t="s">
        <v>443</v>
      </c>
      <c r="E134" s="31" t="s">
        <v>444</v>
      </c>
      <c r="F134" s="25">
        <v>449703.99</v>
      </c>
      <c r="G134" s="26">
        <v>350000</v>
      </c>
      <c r="H134" s="27">
        <f t="shared" si="2"/>
        <v>99703.98999999999</v>
      </c>
    </row>
    <row r="135" spans="1:8" ht="22.5">
      <c r="A135" s="28" t="s">
        <v>242</v>
      </c>
      <c r="B135" s="21">
        <v>2</v>
      </c>
      <c r="C135" s="29"/>
      <c r="D135" s="32" t="s">
        <v>445</v>
      </c>
      <c r="E135" s="31" t="s">
        <v>446</v>
      </c>
      <c r="F135" s="25">
        <v>292879.8</v>
      </c>
      <c r="G135" s="26">
        <v>23468.84</v>
      </c>
      <c r="H135" s="27">
        <f t="shared" si="2"/>
        <v>269410.95999999996</v>
      </c>
    </row>
    <row r="136" spans="1:8" ht="12">
      <c r="A136" s="28" t="s">
        <v>219</v>
      </c>
      <c r="B136" s="21">
        <v>2</v>
      </c>
      <c r="C136" s="29"/>
      <c r="D136" s="32" t="s">
        <v>447</v>
      </c>
      <c r="E136" s="31" t="s">
        <v>448</v>
      </c>
      <c r="F136" s="25">
        <v>600985</v>
      </c>
      <c r="G136" s="26">
        <v>122963.38</v>
      </c>
      <c r="H136" s="27">
        <f t="shared" si="2"/>
        <v>478021.62</v>
      </c>
    </row>
    <row r="137" spans="1:8" ht="12">
      <c r="A137" s="28" t="s">
        <v>247</v>
      </c>
      <c r="B137" s="21">
        <v>2</v>
      </c>
      <c r="C137" s="29"/>
      <c r="D137" s="32" t="s">
        <v>449</v>
      </c>
      <c r="E137" s="31" t="s">
        <v>450</v>
      </c>
      <c r="F137" s="25">
        <v>3200</v>
      </c>
      <c r="G137" s="26"/>
      <c r="H137" s="27">
        <f t="shared" si="2"/>
        <v>3200</v>
      </c>
    </row>
    <row r="138" spans="1:8" ht="22.5">
      <c r="A138" s="28" t="s">
        <v>222</v>
      </c>
      <c r="B138" s="21">
        <v>2</v>
      </c>
      <c r="C138" s="29"/>
      <c r="D138" s="32" t="s">
        <v>451</v>
      </c>
      <c r="E138" s="31" t="s">
        <v>452</v>
      </c>
      <c r="F138" s="25">
        <v>181497.5</v>
      </c>
      <c r="G138" s="26">
        <v>34789.01</v>
      </c>
      <c r="H138" s="27">
        <f t="shared" si="2"/>
        <v>146708.49</v>
      </c>
    </row>
    <row r="139" spans="1:8" ht="12">
      <c r="A139" s="28" t="s">
        <v>229</v>
      </c>
      <c r="B139" s="21">
        <v>2</v>
      </c>
      <c r="C139" s="29"/>
      <c r="D139" s="32" t="s">
        <v>453</v>
      </c>
      <c r="E139" s="31" t="s">
        <v>454</v>
      </c>
      <c r="F139" s="25">
        <v>31226</v>
      </c>
      <c r="G139" s="26">
        <v>5373.21</v>
      </c>
      <c r="H139" s="27">
        <f t="shared" si="2"/>
        <v>25852.79</v>
      </c>
    </row>
    <row r="140" spans="1:8" ht="12">
      <c r="A140" s="28" t="s">
        <v>254</v>
      </c>
      <c r="B140" s="21"/>
      <c r="C140" s="29"/>
      <c r="D140" s="32" t="s">
        <v>608</v>
      </c>
      <c r="E140" s="31"/>
      <c r="F140" s="25">
        <v>4000</v>
      </c>
      <c r="G140" s="26"/>
      <c r="H140" s="27">
        <f>F140-G140</f>
        <v>4000</v>
      </c>
    </row>
    <row r="141" spans="1:8" ht="22.5">
      <c r="A141" s="28" t="s">
        <v>232</v>
      </c>
      <c r="B141" s="21"/>
      <c r="C141" s="29"/>
      <c r="D141" s="32" t="s">
        <v>580</v>
      </c>
      <c r="E141" s="31"/>
      <c r="F141" s="25">
        <v>1400</v>
      </c>
      <c r="G141" s="26"/>
      <c r="H141" s="27">
        <f t="shared" si="2"/>
        <v>1400</v>
      </c>
    </row>
    <row r="142" spans="1:8" ht="12">
      <c r="A142" s="28" t="s">
        <v>235</v>
      </c>
      <c r="B142" s="21">
        <v>2</v>
      </c>
      <c r="C142" s="29"/>
      <c r="D142" s="32" t="s">
        <v>455</v>
      </c>
      <c r="E142" s="31" t="s">
        <v>456</v>
      </c>
      <c r="F142" s="25">
        <v>255800</v>
      </c>
      <c r="G142" s="26">
        <v>83725</v>
      </c>
      <c r="H142" s="27">
        <f t="shared" si="2"/>
        <v>172075</v>
      </c>
    </row>
    <row r="143" spans="1:8" ht="12">
      <c r="A143" s="28" t="s">
        <v>238</v>
      </c>
      <c r="B143" s="21"/>
      <c r="C143" s="29"/>
      <c r="D143" s="32" t="s">
        <v>457</v>
      </c>
      <c r="E143" s="31"/>
      <c r="F143" s="25">
        <v>2500</v>
      </c>
      <c r="G143" s="26">
        <v>168.04</v>
      </c>
      <c r="H143" s="27">
        <f t="shared" si="2"/>
        <v>2331.96</v>
      </c>
    </row>
    <row r="144" spans="1:8" ht="22.5">
      <c r="A144" s="28" t="s">
        <v>241</v>
      </c>
      <c r="B144" s="21">
        <v>2</v>
      </c>
      <c r="C144" s="29"/>
      <c r="D144" s="32" t="s">
        <v>458</v>
      </c>
      <c r="E144" s="31" t="s">
        <v>459</v>
      </c>
      <c r="F144" s="25">
        <v>140575</v>
      </c>
      <c r="G144" s="26">
        <v>675</v>
      </c>
      <c r="H144" s="27">
        <f t="shared" si="2"/>
        <v>139900</v>
      </c>
    </row>
    <row r="145" spans="1:8" ht="22.5">
      <c r="A145" s="28" t="s">
        <v>242</v>
      </c>
      <c r="B145" s="21">
        <v>2</v>
      </c>
      <c r="C145" s="29"/>
      <c r="D145" s="32" t="s">
        <v>460</v>
      </c>
      <c r="E145" s="31" t="s">
        <v>461</v>
      </c>
      <c r="F145" s="25">
        <v>83767</v>
      </c>
      <c r="G145" s="26">
        <v>1762.5</v>
      </c>
      <c r="H145" s="27">
        <f t="shared" si="2"/>
        <v>82004.5</v>
      </c>
    </row>
    <row r="146" spans="1:8" ht="56.25">
      <c r="A146" s="28" t="s">
        <v>574</v>
      </c>
      <c r="B146" s="21"/>
      <c r="C146" s="29"/>
      <c r="D146" s="32" t="s">
        <v>552</v>
      </c>
      <c r="E146" s="31"/>
      <c r="F146" s="25">
        <v>1539400</v>
      </c>
      <c r="G146" s="26"/>
      <c r="H146" s="27">
        <f t="shared" si="2"/>
        <v>1539400</v>
      </c>
    </row>
    <row r="147" spans="1:8" ht="56.25">
      <c r="A147" s="28" t="s">
        <v>574</v>
      </c>
      <c r="B147" s="21">
        <v>2</v>
      </c>
      <c r="C147" s="29"/>
      <c r="D147" s="32" t="s">
        <v>553</v>
      </c>
      <c r="E147" s="31" t="s">
        <v>462</v>
      </c>
      <c r="F147" s="25">
        <v>6127359.9</v>
      </c>
      <c r="G147" s="26">
        <v>203400</v>
      </c>
      <c r="H147" s="27">
        <f t="shared" si="2"/>
        <v>5923959.9</v>
      </c>
    </row>
    <row r="148" spans="1:8" ht="12">
      <c r="A148" s="28" t="s">
        <v>463</v>
      </c>
      <c r="B148" s="21">
        <v>2</v>
      </c>
      <c r="C148" s="29"/>
      <c r="D148" s="32" t="s">
        <v>464</v>
      </c>
      <c r="E148" s="31" t="s">
        <v>465</v>
      </c>
      <c r="F148" s="25">
        <v>1195700</v>
      </c>
      <c r="G148" s="26">
        <v>278516.95</v>
      </c>
      <c r="H148" s="27">
        <f t="shared" si="2"/>
        <v>917183.05</v>
      </c>
    </row>
    <row r="149" spans="1:8" ht="56.25">
      <c r="A149" s="28" t="s">
        <v>574</v>
      </c>
      <c r="B149" s="21"/>
      <c r="C149" s="29"/>
      <c r="D149" s="32" t="s">
        <v>554</v>
      </c>
      <c r="E149" s="31"/>
      <c r="F149" s="25">
        <v>26425600</v>
      </c>
      <c r="G149" s="26">
        <v>5745000</v>
      </c>
      <c r="H149" s="27">
        <f t="shared" si="2"/>
        <v>20680600</v>
      </c>
    </row>
    <row r="150" spans="1:8" ht="12">
      <c r="A150" s="28" t="s">
        <v>235</v>
      </c>
      <c r="B150" s="21">
        <v>2</v>
      </c>
      <c r="C150" s="29"/>
      <c r="D150" s="32" t="s">
        <v>466</v>
      </c>
      <c r="E150" s="31" t="s">
        <v>467</v>
      </c>
      <c r="F150" s="25">
        <v>1656250</v>
      </c>
      <c r="G150" s="26">
        <v>317541.79</v>
      </c>
      <c r="H150" s="27">
        <f aca="true" t="shared" si="3" ref="H150:H181">IF(ISNUMBER(F150),F150,0)-IF(ISNUMBER(G150),G150,0)</f>
        <v>1338708.21</v>
      </c>
    </row>
    <row r="151" spans="1:8" ht="56.25">
      <c r="A151" s="28" t="s">
        <v>574</v>
      </c>
      <c r="B151" s="21"/>
      <c r="C151" s="29"/>
      <c r="D151" s="32" t="s">
        <v>555</v>
      </c>
      <c r="E151" s="31"/>
      <c r="F151" s="25">
        <v>2730400</v>
      </c>
      <c r="G151" s="26">
        <v>529881</v>
      </c>
      <c r="H151" s="27">
        <f t="shared" si="3"/>
        <v>2200519</v>
      </c>
    </row>
    <row r="152" spans="1:8" ht="22.5">
      <c r="A152" s="28" t="s">
        <v>394</v>
      </c>
      <c r="B152" s="21">
        <v>2</v>
      </c>
      <c r="C152" s="29"/>
      <c r="D152" s="32" t="s">
        <v>468</v>
      </c>
      <c r="E152" s="31" t="s">
        <v>469</v>
      </c>
      <c r="F152" s="25">
        <v>100042761.79</v>
      </c>
      <c r="G152" s="26">
        <v>28129045.59</v>
      </c>
      <c r="H152" s="27">
        <f t="shared" si="3"/>
        <v>71913716.2</v>
      </c>
    </row>
    <row r="153" spans="1:8" ht="12">
      <c r="A153" s="28" t="s">
        <v>238</v>
      </c>
      <c r="B153" s="21">
        <v>2</v>
      </c>
      <c r="C153" s="29"/>
      <c r="D153" s="32" t="s">
        <v>470</v>
      </c>
      <c r="E153" s="31" t="s">
        <v>471</v>
      </c>
      <c r="F153" s="25">
        <v>25300</v>
      </c>
      <c r="G153" s="26"/>
      <c r="H153" s="27">
        <f t="shared" si="3"/>
        <v>25300</v>
      </c>
    </row>
    <row r="154" spans="1:8" ht="22.5">
      <c r="A154" s="28" t="s">
        <v>242</v>
      </c>
      <c r="B154" s="21"/>
      <c r="C154" s="29"/>
      <c r="D154" s="32" t="s">
        <v>556</v>
      </c>
      <c r="E154" s="31"/>
      <c r="F154" s="25">
        <v>376200</v>
      </c>
      <c r="G154" s="26">
        <v>40439.5</v>
      </c>
      <c r="H154" s="27">
        <f t="shared" si="3"/>
        <v>335760.5</v>
      </c>
    </row>
    <row r="155" spans="1:8" ht="12">
      <c r="A155" s="28" t="s">
        <v>235</v>
      </c>
      <c r="B155" s="21">
        <v>2</v>
      </c>
      <c r="C155" s="29"/>
      <c r="D155" s="32" t="s">
        <v>472</v>
      </c>
      <c r="E155" s="31" t="s">
        <v>473</v>
      </c>
      <c r="F155" s="25">
        <v>50600</v>
      </c>
      <c r="G155" s="26">
        <v>3522.68</v>
      </c>
      <c r="H155" s="27">
        <f t="shared" si="3"/>
        <v>47077.32</v>
      </c>
    </row>
    <row r="156" spans="1:8" ht="22.5">
      <c r="A156" s="28" t="s">
        <v>394</v>
      </c>
      <c r="B156" s="21">
        <v>2</v>
      </c>
      <c r="C156" s="29"/>
      <c r="D156" s="32" t="s">
        <v>474</v>
      </c>
      <c r="E156" s="31" t="s">
        <v>475</v>
      </c>
      <c r="F156" s="25">
        <v>2528100</v>
      </c>
      <c r="G156" s="26">
        <v>409106.65</v>
      </c>
      <c r="H156" s="27">
        <f t="shared" si="3"/>
        <v>2118993.35</v>
      </c>
    </row>
    <row r="157" spans="1:8" ht="12">
      <c r="A157" s="28" t="s">
        <v>219</v>
      </c>
      <c r="B157" s="21">
        <v>2</v>
      </c>
      <c r="C157" s="29"/>
      <c r="D157" s="32" t="s">
        <v>476</v>
      </c>
      <c r="E157" s="31" t="s">
        <v>477</v>
      </c>
      <c r="F157" s="25">
        <v>4074365</v>
      </c>
      <c r="G157" s="26">
        <v>961843.22</v>
      </c>
      <c r="H157" s="27">
        <f t="shared" si="3"/>
        <v>3112521.7800000003</v>
      </c>
    </row>
    <row r="158" spans="1:8" ht="22.5">
      <c r="A158" s="28" t="s">
        <v>222</v>
      </c>
      <c r="B158" s="21">
        <v>2</v>
      </c>
      <c r="C158" s="29"/>
      <c r="D158" s="32" t="s">
        <v>478</v>
      </c>
      <c r="E158" s="31" t="s">
        <v>479</v>
      </c>
      <c r="F158" s="25">
        <v>1230458</v>
      </c>
      <c r="G158" s="26">
        <v>295241.93</v>
      </c>
      <c r="H158" s="27">
        <f t="shared" si="3"/>
        <v>935216.0700000001</v>
      </c>
    </row>
    <row r="159" spans="1:8" ht="12">
      <c r="A159" s="28" t="s">
        <v>229</v>
      </c>
      <c r="B159" s="21">
        <v>2</v>
      </c>
      <c r="C159" s="29"/>
      <c r="D159" s="32" t="s">
        <v>480</v>
      </c>
      <c r="E159" s="31" t="s">
        <v>481</v>
      </c>
      <c r="F159" s="25">
        <v>211092</v>
      </c>
      <c r="G159" s="26">
        <v>14545.94</v>
      </c>
      <c r="H159" s="27">
        <f t="shared" si="3"/>
        <v>196546.06</v>
      </c>
    </row>
    <row r="160" spans="1:8" ht="12">
      <c r="A160" s="28" t="s">
        <v>257</v>
      </c>
      <c r="B160" s="21">
        <v>2</v>
      </c>
      <c r="C160" s="29"/>
      <c r="D160" s="32" t="s">
        <v>482</v>
      </c>
      <c r="E160" s="31" t="s">
        <v>483</v>
      </c>
      <c r="F160" s="25">
        <v>162923</v>
      </c>
      <c r="G160" s="26">
        <v>23266.02</v>
      </c>
      <c r="H160" s="27">
        <f t="shared" si="3"/>
        <v>139656.98</v>
      </c>
    </row>
    <row r="161" spans="1:8" ht="22.5">
      <c r="A161" s="28" t="s">
        <v>232</v>
      </c>
      <c r="B161" s="21">
        <v>2</v>
      </c>
      <c r="C161" s="29"/>
      <c r="D161" s="32" t="s">
        <v>484</v>
      </c>
      <c r="E161" s="31" t="s">
        <v>485</v>
      </c>
      <c r="F161" s="25">
        <v>219857</v>
      </c>
      <c r="G161" s="26">
        <v>29229.08</v>
      </c>
      <c r="H161" s="27">
        <f t="shared" si="3"/>
        <v>190627.91999999998</v>
      </c>
    </row>
    <row r="162" spans="1:8" ht="12">
      <c r="A162" s="28" t="s">
        <v>235</v>
      </c>
      <c r="B162" s="21">
        <v>2</v>
      </c>
      <c r="C162" s="29"/>
      <c r="D162" s="32" t="s">
        <v>486</v>
      </c>
      <c r="E162" s="31" t="s">
        <v>487</v>
      </c>
      <c r="F162" s="25">
        <v>307075</v>
      </c>
      <c r="G162" s="26">
        <v>54194.8</v>
      </c>
      <c r="H162" s="27">
        <f t="shared" si="3"/>
        <v>252880.2</v>
      </c>
    </row>
    <row r="163" spans="1:8" ht="12">
      <c r="A163" s="28" t="s">
        <v>238</v>
      </c>
      <c r="B163" s="21">
        <v>2</v>
      </c>
      <c r="C163" s="29"/>
      <c r="D163" s="32" t="s">
        <v>488</v>
      </c>
      <c r="E163" s="31" t="s">
        <v>489</v>
      </c>
      <c r="F163" s="25">
        <v>630</v>
      </c>
      <c r="G163" s="26"/>
      <c r="H163" s="27">
        <f t="shared" si="3"/>
        <v>630</v>
      </c>
    </row>
    <row r="164" spans="1:8" ht="22.5">
      <c r="A164" s="28" t="s">
        <v>241</v>
      </c>
      <c r="B164" s="21"/>
      <c r="C164" s="29"/>
      <c r="D164" s="32" t="s">
        <v>578</v>
      </c>
      <c r="E164" s="31"/>
      <c r="F164" s="25">
        <v>200000</v>
      </c>
      <c r="G164" s="26"/>
      <c r="H164" s="27">
        <f t="shared" si="3"/>
        <v>200000</v>
      </c>
    </row>
    <row r="165" spans="1:8" ht="22.5">
      <c r="A165" s="28" t="s">
        <v>242</v>
      </c>
      <c r="B165" s="21">
        <v>2</v>
      </c>
      <c r="C165" s="29"/>
      <c r="D165" s="32" t="s">
        <v>490</v>
      </c>
      <c r="E165" s="31" t="s">
        <v>491</v>
      </c>
      <c r="F165" s="25">
        <v>200000</v>
      </c>
      <c r="G165" s="26">
        <v>10000</v>
      </c>
      <c r="H165" s="27">
        <f t="shared" si="3"/>
        <v>190000</v>
      </c>
    </row>
    <row r="166" spans="1:8" ht="12">
      <c r="A166" s="28" t="s">
        <v>254</v>
      </c>
      <c r="B166" s="21"/>
      <c r="C166" s="29"/>
      <c r="D166" s="32" t="s">
        <v>557</v>
      </c>
      <c r="E166" s="31"/>
      <c r="F166" s="25">
        <v>39900</v>
      </c>
      <c r="G166" s="26">
        <v>2000</v>
      </c>
      <c r="H166" s="27">
        <f t="shared" si="3"/>
        <v>37900</v>
      </c>
    </row>
    <row r="167" spans="1:8" ht="12">
      <c r="A167" s="28" t="s">
        <v>257</v>
      </c>
      <c r="B167" s="21">
        <v>2</v>
      </c>
      <c r="C167" s="29"/>
      <c r="D167" s="32" t="s">
        <v>492</v>
      </c>
      <c r="E167" s="31" t="s">
        <v>493</v>
      </c>
      <c r="F167" s="25">
        <v>11941.68</v>
      </c>
      <c r="G167" s="26"/>
      <c r="H167" s="27">
        <f t="shared" si="3"/>
        <v>11941.68</v>
      </c>
    </row>
    <row r="168" spans="1:8" ht="22.5">
      <c r="A168" s="28" t="s">
        <v>232</v>
      </c>
      <c r="B168" s="21">
        <v>2</v>
      </c>
      <c r="C168" s="29"/>
      <c r="D168" s="32" t="s">
        <v>494</v>
      </c>
      <c r="E168" s="31" t="s">
        <v>495</v>
      </c>
      <c r="F168" s="25">
        <v>8400</v>
      </c>
      <c r="G168" s="26"/>
      <c r="H168" s="27">
        <f t="shared" si="3"/>
        <v>8400</v>
      </c>
    </row>
    <row r="169" spans="1:8" ht="12">
      <c r="A169" s="28" t="s">
        <v>235</v>
      </c>
      <c r="B169" s="21">
        <v>2</v>
      </c>
      <c r="C169" s="29"/>
      <c r="D169" s="32" t="s">
        <v>496</v>
      </c>
      <c r="E169" s="31" t="s">
        <v>497</v>
      </c>
      <c r="F169" s="25">
        <v>169000</v>
      </c>
      <c r="G169" s="26">
        <v>27200</v>
      </c>
      <c r="H169" s="27">
        <f t="shared" si="3"/>
        <v>141800</v>
      </c>
    </row>
    <row r="170" spans="1:8" ht="56.25">
      <c r="A170" s="28" t="s">
        <v>574</v>
      </c>
      <c r="B170" s="21"/>
      <c r="C170" s="29"/>
      <c r="D170" s="32" t="s">
        <v>558</v>
      </c>
      <c r="E170" s="31"/>
      <c r="F170" s="25">
        <v>700000</v>
      </c>
      <c r="G170" s="26">
        <v>240230</v>
      </c>
      <c r="H170" s="27">
        <f t="shared" si="3"/>
        <v>459770</v>
      </c>
    </row>
    <row r="171" spans="1:8" ht="12">
      <c r="A171" s="28" t="s">
        <v>238</v>
      </c>
      <c r="B171" s="21">
        <v>2</v>
      </c>
      <c r="C171" s="29"/>
      <c r="D171" s="32" t="s">
        <v>498</v>
      </c>
      <c r="E171" s="31" t="s">
        <v>499</v>
      </c>
      <c r="F171" s="25">
        <v>865020</v>
      </c>
      <c r="G171" s="26">
        <v>202000</v>
      </c>
      <c r="H171" s="27">
        <f t="shared" si="3"/>
        <v>663020</v>
      </c>
    </row>
    <row r="172" spans="1:8" ht="22.5">
      <c r="A172" s="28" t="s">
        <v>241</v>
      </c>
      <c r="B172" s="21">
        <v>2</v>
      </c>
      <c r="C172" s="29"/>
      <c r="D172" s="32" t="s">
        <v>500</v>
      </c>
      <c r="E172" s="31" t="s">
        <v>501</v>
      </c>
      <c r="F172" s="25">
        <v>150000</v>
      </c>
      <c r="G172" s="26"/>
      <c r="H172" s="27">
        <f t="shared" si="3"/>
        <v>150000</v>
      </c>
    </row>
    <row r="173" spans="1:8" ht="22.5">
      <c r="A173" s="28" t="s">
        <v>242</v>
      </c>
      <c r="B173" s="21">
        <v>2</v>
      </c>
      <c r="C173" s="29"/>
      <c r="D173" s="32" t="s">
        <v>502</v>
      </c>
      <c r="E173" s="31" t="s">
        <v>503</v>
      </c>
      <c r="F173" s="25">
        <v>255000</v>
      </c>
      <c r="G173" s="26">
        <v>100000</v>
      </c>
      <c r="H173" s="27">
        <f t="shared" si="3"/>
        <v>155000</v>
      </c>
    </row>
    <row r="174" spans="1:8" ht="56.25">
      <c r="A174" s="28" t="s">
        <v>574</v>
      </c>
      <c r="B174" s="21"/>
      <c r="C174" s="29"/>
      <c r="D174" s="32" t="s">
        <v>559</v>
      </c>
      <c r="E174" s="31"/>
      <c r="F174" s="25">
        <v>2534900</v>
      </c>
      <c r="G174" s="26"/>
      <c r="H174" s="27">
        <f t="shared" si="3"/>
        <v>2534900</v>
      </c>
    </row>
    <row r="175" spans="1:8" ht="12">
      <c r="A175" s="28" t="s">
        <v>219</v>
      </c>
      <c r="B175" s="21">
        <v>2</v>
      </c>
      <c r="C175" s="29"/>
      <c r="D175" s="32" t="s">
        <v>504</v>
      </c>
      <c r="E175" s="31" t="s">
        <v>505</v>
      </c>
      <c r="F175" s="25">
        <v>242187.5</v>
      </c>
      <c r="G175" s="26">
        <v>44758.72</v>
      </c>
      <c r="H175" s="27">
        <f t="shared" si="3"/>
        <v>197428.78</v>
      </c>
    </row>
    <row r="176" spans="1:8" ht="22.5">
      <c r="A176" s="28" t="s">
        <v>222</v>
      </c>
      <c r="B176" s="21">
        <v>2</v>
      </c>
      <c r="C176" s="29"/>
      <c r="D176" s="32" t="s">
        <v>506</v>
      </c>
      <c r="E176" s="31" t="s">
        <v>507</v>
      </c>
      <c r="F176" s="25">
        <v>73140.57</v>
      </c>
      <c r="G176" s="26">
        <v>11927.62</v>
      </c>
      <c r="H176" s="27">
        <f t="shared" si="3"/>
        <v>61212.950000000004</v>
      </c>
    </row>
    <row r="177" spans="1:8" ht="12">
      <c r="A177" s="28" t="s">
        <v>229</v>
      </c>
      <c r="B177" s="21">
        <v>2</v>
      </c>
      <c r="C177" s="29"/>
      <c r="D177" s="32" t="s">
        <v>508</v>
      </c>
      <c r="E177" s="31" t="s">
        <v>509</v>
      </c>
      <c r="F177" s="25">
        <v>11749</v>
      </c>
      <c r="G177" s="26">
        <v>2587.96</v>
      </c>
      <c r="H177" s="27">
        <f t="shared" si="3"/>
        <v>9161.04</v>
      </c>
    </row>
    <row r="178" spans="1:8" ht="22.5">
      <c r="A178" s="28" t="s">
        <v>242</v>
      </c>
      <c r="B178" s="21">
        <v>2</v>
      </c>
      <c r="C178" s="29"/>
      <c r="D178" s="32" t="s">
        <v>510</v>
      </c>
      <c r="E178" s="31" t="s">
        <v>511</v>
      </c>
      <c r="F178" s="25">
        <v>1510</v>
      </c>
      <c r="G178" s="26"/>
      <c r="H178" s="27">
        <f t="shared" si="3"/>
        <v>1510</v>
      </c>
    </row>
    <row r="179" spans="1:8" ht="56.25">
      <c r="A179" s="28" t="s">
        <v>574</v>
      </c>
      <c r="B179" s="21"/>
      <c r="C179" s="29"/>
      <c r="D179" s="32" t="s">
        <v>560</v>
      </c>
      <c r="E179" s="31"/>
      <c r="F179" s="25">
        <v>2370005</v>
      </c>
      <c r="G179" s="26">
        <v>627662</v>
      </c>
      <c r="H179" s="27">
        <f t="shared" si="3"/>
        <v>1742343</v>
      </c>
    </row>
    <row r="180" spans="1:8" ht="23.25" thickBot="1">
      <c r="A180" s="28" t="s">
        <v>579</v>
      </c>
      <c r="B180" s="21">
        <v>2</v>
      </c>
      <c r="C180" s="29"/>
      <c r="D180" s="32" t="s">
        <v>512</v>
      </c>
      <c r="E180" s="31" t="s">
        <v>513</v>
      </c>
      <c r="F180" s="25">
        <v>2000000</v>
      </c>
      <c r="G180" s="26">
        <v>336328.77</v>
      </c>
      <c r="H180" s="27">
        <f t="shared" si="3"/>
        <v>1663671.23</v>
      </c>
    </row>
    <row r="181" spans="1:8" ht="34.5" thickBot="1">
      <c r="A181" s="33" t="s">
        <v>514</v>
      </c>
      <c r="B181" s="21"/>
      <c r="C181" s="34">
        <v>450</v>
      </c>
      <c r="D181" s="35" t="s">
        <v>6</v>
      </c>
      <c r="E181" s="35"/>
      <c r="F181" s="36">
        <v>-15478689.01</v>
      </c>
      <c r="G181" s="36">
        <v>21098276.01</v>
      </c>
      <c r="H181" s="27">
        <f t="shared" si="3"/>
        <v>-36576965.02</v>
      </c>
    </row>
  </sheetData>
  <sheetProtection/>
  <mergeCells count="7">
    <mergeCell ref="A1:H1"/>
    <mergeCell ref="A3:A5"/>
    <mergeCell ref="C3:C5"/>
    <mergeCell ref="F3:F5"/>
    <mergeCell ref="G3:G5"/>
    <mergeCell ref="H3:H5"/>
    <mergeCell ref="D3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PageLayoutView="0" workbookViewId="0" topLeftCell="A9">
      <selection activeCell="FG30" sqref="FG30"/>
    </sheetView>
  </sheetViews>
  <sheetFormatPr defaultColWidth="0.875" defaultRowHeight="12.75"/>
  <cols>
    <col min="1" max="16384" width="0.875" style="1" customWidth="1"/>
  </cols>
  <sheetData>
    <row r="1" ht="12">
      <c r="DD1" s="4" t="s">
        <v>29</v>
      </c>
    </row>
    <row r="2" spans="1:108" s="3" customFormat="1" ht="25.5" customHeight="1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s="10" customFormat="1" ht="56.25" customHeight="1">
      <c r="A3" s="120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 t="s">
        <v>1</v>
      </c>
      <c r="AC3" s="59"/>
      <c r="AD3" s="59"/>
      <c r="AE3" s="59"/>
      <c r="AF3" s="59"/>
      <c r="AG3" s="59"/>
      <c r="AH3" s="59" t="s">
        <v>39</v>
      </c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 t="s">
        <v>34</v>
      </c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 t="s">
        <v>2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 t="s">
        <v>3</v>
      </c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114"/>
    </row>
    <row r="4" spans="1:108" s="7" customFormat="1" ht="12" customHeight="1" thickBot="1">
      <c r="A4" s="121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15">
        <v>2</v>
      </c>
      <c r="AC4" s="115"/>
      <c r="AD4" s="115"/>
      <c r="AE4" s="115"/>
      <c r="AF4" s="115"/>
      <c r="AG4" s="115"/>
      <c r="AH4" s="115">
        <v>3</v>
      </c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>
        <v>4</v>
      </c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>
        <v>5</v>
      </c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>
        <v>6</v>
      </c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31"/>
    </row>
    <row r="5" spans="1:108" s="9" customFormat="1" ht="23.25" customHeight="1">
      <c r="A5" s="123" t="s">
        <v>41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118" t="s">
        <v>30</v>
      </c>
      <c r="AC5" s="119"/>
      <c r="AD5" s="119"/>
      <c r="AE5" s="119"/>
      <c r="AF5" s="119"/>
      <c r="AG5" s="119"/>
      <c r="AH5" s="119" t="s">
        <v>44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99">
        <v>15478689.01</v>
      </c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>
        <v>-21098276.01</v>
      </c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>
        <f>BC5-BY5</f>
        <v>36576965.02</v>
      </c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100"/>
    </row>
    <row r="6" spans="1:108" s="9" customFormat="1" ht="13.5" customHeight="1">
      <c r="A6" s="125" t="s">
        <v>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  <c r="AB6" s="102" t="s">
        <v>17</v>
      </c>
      <c r="AC6" s="103"/>
      <c r="AD6" s="103"/>
      <c r="AE6" s="103"/>
      <c r="AF6" s="103"/>
      <c r="AG6" s="104"/>
      <c r="AH6" s="107" t="s">
        <v>44</v>
      </c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4"/>
      <c r="BC6" s="109">
        <v>-2000000</v>
      </c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1"/>
      <c r="BY6" s="109">
        <v>-14000000</v>
      </c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1"/>
      <c r="CO6" s="109">
        <f>BC6-BY6</f>
        <v>12000000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6"/>
    </row>
    <row r="7" spans="1:108" ht="23.25" customHeight="1">
      <c r="A7" s="132" t="s">
        <v>42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  <c r="AB7" s="105"/>
      <c r="AC7" s="71"/>
      <c r="AD7" s="71"/>
      <c r="AE7" s="71"/>
      <c r="AF7" s="71"/>
      <c r="AG7" s="106"/>
      <c r="AH7" s="108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106"/>
      <c r="BC7" s="112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113"/>
      <c r="BY7" s="112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113"/>
      <c r="CO7" s="112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117"/>
    </row>
    <row r="8" spans="1:108" ht="13.5" customHeight="1">
      <c r="A8" s="127" t="s">
        <v>16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8"/>
      <c r="AB8" s="102"/>
      <c r="AC8" s="103"/>
      <c r="AD8" s="103"/>
      <c r="AE8" s="103"/>
      <c r="AF8" s="103"/>
      <c r="AG8" s="104"/>
      <c r="AH8" s="107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4"/>
      <c r="BC8" s="109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1"/>
      <c r="BY8" s="109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1"/>
      <c r="CO8" s="109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6"/>
    </row>
    <row r="9" spans="1:108" ht="13.5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30"/>
      <c r="AB9" s="105"/>
      <c r="AC9" s="71"/>
      <c r="AD9" s="71"/>
      <c r="AE9" s="71"/>
      <c r="AF9" s="71"/>
      <c r="AG9" s="106"/>
      <c r="AH9" s="108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106"/>
      <c r="BC9" s="112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113"/>
      <c r="BY9" s="112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113"/>
      <c r="CO9" s="112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117"/>
    </row>
    <row r="10" spans="1:108" ht="13.5" customHeight="1" thickBot="1">
      <c r="A10" s="134" t="s">
        <v>202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  <c r="AB10" s="101" t="s">
        <v>17</v>
      </c>
      <c r="AC10" s="96"/>
      <c r="AD10" s="96"/>
      <c r="AE10" s="96"/>
      <c r="AF10" s="96"/>
      <c r="AG10" s="96"/>
      <c r="AH10" s="96" t="s">
        <v>203</v>
      </c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>
        <v>-2000000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>
        <v>-14000000</v>
      </c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9">
        <f>BC10-BY10</f>
        <v>12000000</v>
      </c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ht="13.5" customHeight="1" thickBot="1">
      <c r="A11" s="134" t="s">
        <v>204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5"/>
      <c r="AB11" s="101" t="s">
        <v>17</v>
      </c>
      <c r="AC11" s="96"/>
      <c r="AD11" s="96"/>
      <c r="AE11" s="96"/>
      <c r="AF11" s="96"/>
      <c r="AG11" s="96"/>
      <c r="AH11" s="96" t="s">
        <v>205</v>
      </c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7">
        <v>19000000</v>
      </c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9">
        <f>BC11-BY11</f>
        <v>19000000</v>
      </c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ht="13.5" customHeight="1" thickBot="1">
      <c r="A12" s="134" t="s">
        <v>204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  <c r="AB12" s="101" t="s">
        <v>17</v>
      </c>
      <c r="AC12" s="96"/>
      <c r="AD12" s="96"/>
      <c r="AE12" s="96"/>
      <c r="AF12" s="96"/>
      <c r="AG12" s="96"/>
      <c r="AH12" s="96" t="s">
        <v>206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7">
        <v>19000000</v>
      </c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9">
        <f>BC12-BY12</f>
        <v>19000000</v>
      </c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ht="13.5" customHeight="1" thickBot="1">
      <c r="A13" s="134" t="s">
        <v>207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5"/>
      <c r="AB13" s="101" t="s">
        <v>17</v>
      </c>
      <c r="AC13" s="96"/>
      <c r="AD13" s="96"/>
      <c r="AE13" s="96"/>
      <c r="AF13" s="96"/>
      <c r="AG13" s="96"/>
      <c r="AH13" s="96" t="s">
        <v>208</v>
      </c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7">
        <v>-21000000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>
        <v>-14000000</v>
      </c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9">
        <f>BC13-BY13</f>
        <v>-7000000</v>
      </c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ht="13.5" customHeight="1">
      <c r="A14" s="134" t="s">
        <v>209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  <c r="AB14" s="101" t="s">
        <v>17</v>
      </c>
      <c r="AC14" s="96"/>
      <c r="AD14" s="96"/>
      <c r="AE14" s="96"/>
      <c r="AF14" s="96"/>
      <c r="AG14" s="96"/>
      <c r="AH14" s="96" t="s">
        <v>210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7">
        <v>-21000000</v>
      </c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>
        <v>-14000000</v>
      </c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9">
        <f>BC14-BY14</f>
        <v>-7000000</v>
      </c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ht="13.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5"/>
      <c r="AB15" s="101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8"/>
    </row>
    <row r="16" spans="1:108" ht="13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  <c r="AB16" s="101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8"/>
    </row>
    <row r="17" spans="1:108" ht="13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5"/>
      <c r="AB17" s="101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ht="13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01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8"/>
    </row>
    <row r="19" spans="1:108" ht="13.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  <c r="AB19" s="101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13.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  <c r="AB20" s="101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1:108" s="9" customFormat="1" ht="23.25" customHeight="1">
      <c r="A21" s="136" t="s">
        <v>43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7"/>
      <c r="AB21" s="101" t="s">
        <v>18</v>
      </c>
      <c r="AC21" s="96"/>
      <c r="AD21" s="96"/>
      <c r="AE21" s="96"/>
      <c r="AF21" s="96"/>
      <c r="AG21" s="96"/>
      <c r="AH21" s="96" t="s">
        <v>44</v>
      </c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s="9" customFormat="1" ht="12.75" customHeight="1">
      <c r="A22" s="125" t="s">
        <v>16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  <c r="AB22" s="102"/>
      <c r="AC22" s="103"/>
      <c r="AD22" s="103"/>
      <c r="AE22" s="103"/>
      <c r="AF22" s="103"/>
      <c r="AG22" s="104"/>
      <c r="AH22" s="107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4"/>
      <c r="BC22" s="109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1"/>
      <c r="BY22" s="109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6"/>
    </row>
    <row r="23" spans="1:108" s="9" customFormat="1" ht="13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05"/>
      <c r="AC23" s="71"/>
      <c r="AD23" s="71"/>
      <c r="AE23" s="71"/>
      <c r="AF23" s="71"/>
      <c r="AG23" s="106"/>
      <c r="AH23" s="108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106"/>
      <c r="BC23" s="112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113"/>
      <c r="BY23" s="112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113"/>
      <c r="CO23" s="112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117"/>
    </row>
    <row r="24" spans="1:108" s="9" customFormat="1" ht="13.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1"/>
      <c r="AB24" s="101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</row>
    <row r="25" spans="1:108" s="9" customFormat="1" ht="13.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1"/>
      <c r="AB25" s="101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08" s="9" customFormat="1" ht="13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1"/>
      <c r="AB26" s="101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</row>
    <row r="27" spans="1:108" s="9" customFormat="1" ht="13.5" customHeight="1" thickBo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1"/>
      <c r="AB27" s="101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</row>
    <row r="28" spans="1:108" s="9" customFormat="1" ht="13.5" customHeight="1">
      <c r="A28" s="140" t="s">
        <v>19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1"/>
      <c r="AB28" s="101" t="s">
        <v>20</v>
      </c>
      <c r="AC28" s="96"/>
      <c r="AD28" s="96"/>
      <c r="AE28" s="96"/>
      <c r="AF28" s="96"/>
      <c r="AG28" s="96"/>
      <c r="AH28" s="96" t="s">
        <v>211</v>
      </c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7">
        <v>17478689.01</v>
      </c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>
        <v>-7098276.01</v>
      </c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9">
        <f>BC28-BY28</f>
        <v>24576965.020000003</v>
      </c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s="9" customFormat="1" ht="36.75" customHeight="1">
      <c r="A29" s="136" t="s">
        <v>581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7"/>
      <c r="AB29" s="101" t="s">
        <v>21</v>
      </c>
      <c r="AC29" s="96"/>
      <c r="AD29" s="96"/>
      <c r="AE29" s="96"/>
      <c r="AF29" s="96"/>
      <c r="AG29" s="96"/>
      <c r="AH29" s="96" t="s">
        <v>212</v>
      </c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5">
        <v>-488698550.47</v>
      </c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>
        <v>-131041258.53</v>
      </c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7" t="s">
        <v>6</v>
      </c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8"/>
    </row>
    <row r="30" spans="1:108" s="9" customFormat="1" ht="40.5" customHeight="1">
      <c r="A30" s="136" t="s">
        <v>582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  <c r="AB30" s="101" t="s">
        <v>22</v>
      </c>
      <c r="AC30" s="96"/>
      <c r="AD30" s="96"/>
      <c r="AE30" s="96"/>
      <c r="AF30" s="96"/>
      <c r="AG30" s="96"/>
      <c r="AH30" s="96" t="s">
        <v>213</v>
      </c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5">
        <v>506177239.48</v>
      </c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>
        <v>123942982.52</v>
      </c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7" t="s">
        <v>6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8"/>
    </row>
    <row r="31" spans="1:108" s="9" customFormat="1" ht="23.2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5"/>
      <c r="AB31" s="101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 t="s">
        <v>610</v>
      </c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7" t="s">
        <v>6</v>
      </c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8"/>
    </row>
    <row r="32" spans="1:108" ht="14.25" customHeight="1" thickBo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93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 t="s">
        <v>6</v>
      </c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2"/>
    </row>
    <row r="33" spans="29:32" ht="16.5" customHeight="1">
      <c r="AC33" s="6"/>
      <c r="AD33" s="6"/>
      <c r="AE33" s="6"/>
      <c r="AF33" s="6"/>
    </row>
    <row r="34" spans="1:65" s="5" customFormat="1" ht="11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</row>
    <row r="35" spans="1:65" s="5" customFormat="1" ht="11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</row>
    <row r="36" spans="1:98" s="5" customFormat="1" ht="11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50"/>
      <c r="BC36" s="150"/>
      <c r="BD36" s="150"/>
      <c r="BE36" s="150"/>
      <c r="BF36" s="150"/>
      <c r="BG36" s="149"/>
      <c r="BH36" s="149"/>
      <c r="BI36" s="149"/>
      <c r="BJ36" s="149"/>
      <c r="BK36" s="149"/>
      <c r="BL36" s="149"/>
      <c r="BM36" s="149"/>
      <c r="BN36" s="149"/>
      <c r="BO36" s="149"/>
      <c r="CL36" s="149"/>
      <c r="CM36" s="149"/>
      <c r="CN36" s="149"/>
      <c r="CO36" s="149"/>
      <c r="CP36" s="149"/>
      <c r="CQ36" s="149"/>
      <c r="CR36" s="149"/>
      <c r="CS36" s="149"/>
      <c r="CT36" s="149"/>
    </row>
    <row r="37" spans="1:20" s="5" customFormat="1" ht="11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</row>
    <row r="38" spans="1:73" s="5" customFormat="1" ht="11.2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</row>
    <row r="39" spans="1:103" s="150" customFormat="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</row>
    <row r="40" spans="1:103" s="5" customFormat="1" ht="11.2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</row>
    <row r="41" spans="1:69" s="5" customFormat="1" ht="11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</row>
    <row r="42" spans="19:69" s="150" customFormat="1" ht="11.25" customHeight="1"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5"/>
      <c r="AN42" s="5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</row>
    <row r="43" s="5" customFormat="1" ht="11.25">
      <c r="AX43" s="152"/>
    </row>
    <row r="44" spans="1:34" s="5" customFormat="1" ht="11.25">
      <c r="A44" s="153"/>
      <c r="B44" s="153"/>
      <c r="C44" s="154"/>
      <c r="D44" s="154"/>
      <c r="E44" s="154"/>
      <c r="F44" s="154"/>
      <c r="G44" s="146"/>
      <c r="H44" s="146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46"/>
      <c r="AB44" s="146"/>
      <c r="AC44" s="146"/>
      <c r="AD44" s="146"/>
      <c r="AE44" s="155"/>
      <c r="AF44" s="155"/>
      <c r="AG44" s="155"/>
      <c r="AH44" s="155"/>
    </row>
    <row r="45" s="6" customFormat="1" ht="3" customHeight="1"/>
  </sheetData>
  <sheetProtection/>
  <mergeCells count="189">
    <mergeCell ref="A35:AH35"/>
    <mergeCell ref="AP41:BQ41"/>
    <mergeCell ref="A36:U36"/>
    <mergeCell ref="A37:T37"/>
    <mergeCell ref="A38:T38"/>
    <mergeCell ref="A40:Q40"/>
    <mergeCell ref="A41:Q41"/>
    <mergeCell ref="S41:AL41"/>
    <mergeCell ref="BC28:BX28"/>
    <mergeCell ref="BY29:CN29"/>
    <mergeCell ref="A32:AA32"/>
    <mergeCell ref="AL34:BM34"/>
    <mergeCell ref="AL35:BM35"/>
    <mergeCell ref="A29:AA29"/>
    <mergeCell ref="A30:AA30"/>
    <mergeCell ref="A31:AA31"/>
    <mergeCell ref="BC31:BX31"/>
    <mergeCell ref="A34:AH34"/>
    <mergeCell ref="CO29:DD29"/>
    <mergeCell ref="AB30:AG30"/>
    <mergeCell ref="AH30:BB30"/>
    <mergeCell ref="BC30:BX30"/>
    <mergeCell ref="BY30:CN30"/>
    <mergeCell ref="CO30:DD30"/>
    <mergeCell ref="AB29:AG29"/>
    <mergeCell ref="AH29:BB29"/>
    <mergeCell ref="BC27:BX27"/>
    <mergeCell ref="AB28:AG28"/>
    <mergeCell ref="AH28:BB28"/>
    <mergeCell ref="BC32:BX32"/>
    <mergeCell ref="X39:AQ39"/>
    <mergeCell ref="AT39:BU39"/>
    <mergeCell ref="BC29:BX29"/>
    <mergeCell ref="AB31:AG31"/>
    <mergeCell ref="AH31:BB31"/>
    <mergeCell ref="A28:AA28"/>
    <mergeCell ref="A44:B44"/>
    <mergeCell ref="C44:F44"/>
    <mergeCell ref="G44:H44"/>
    <mergeCell ref="AA44:AD44"/>
    <mergeCell ref="X38:AQ38"/>
    <mergeCell ref="S42:AL42"/>
    <mergeCell ref="I44:Z44"/>
    <mergeCell ref="AE44:AH44"/>
    <mergeCell ref="AP42:BQ42"/>
    <mergeCell ref="AT38:BU38"/>
    <mergeCell ref="A21:AA21"/>
    <mergeCell ref="A22:AA22"/>
    <mergeCell ref="AB27:AG27"/>
    <mergeCell ref="AH27:BB27"/>
    <mergeCell ref="A23:AA23"/>
    <mergeCell ref="A24:AA24"/>
    <mergeCell ref="A25:AA25"/>
    <mergeCell ref="A26:AA26"/>
    <mergeCell ref="A27:AA27"/>
    <mergeCell ref="AB21:AG21"/>
    <mergeCell ref="A10:AA10"/>
    <mergeCell ref="A11:AA11"/>
    <mergeCell ref="A12:AA12"/>
    <mergeCell ref="A13:AA13"/>
    <mergeCell ref="A14:AA14"/>
    <mergeCell ref="A19:AA19"/>
    <mergeCell ref="A15:AA15"/>
    <mergeCell ref="AB24:AG24"/>
    <mergeCell ref="AH24:BB24"/>
    <mergeCell ref="BC24:BX24"/>
    <mergeCell ref="BY24:CN24"/>
    <mergeCell ref="CO24:DD24"/>
    <mergeCell ref="CO22:DD23"/>
    <mergeCell ref="AB20:AG20"/>
    <mergeCell ref="AH20:BB20"/>
    <mergeCell ref="A20:AA20"/>
    <mergeCell ref="AH15:BB15"/>
    <mergeCell ref="AB16:AG16"/>
    <mergeCell ref="AH16:BB16"/>
    <mergeCell ref="A16:AA16"/>
    <mergeCell ref="A17:AA17"/>
    <mergeCell ref="A18:AA18"/>
    <mergeCell ref="AB19:AG19"/>
    <mergeCell ref="BY6:CN7"/>
    <mergeCell ref="CO6:DD7"/>
    <mergeCell ref="BC5:BX5"/>
    <mergeCell ref="BY5:CN5"/>
    <mergeCell ref="BY10:CN10"/>
    <mergeCell ref="BY12:CN12"/>
    <mergeCell ref="BC8:BX9"/>
    <mergeCell ref="BY8:CN9"/>
    <mergeCell ref="BC11:BX11"/>
    <mergeCell ref="CO4:DD4"/>
    <mergeCell ref="BC3:BX3"/>
    <mergeCell ref="A7:AA7"/>
    <mergeCell ref="CO10:DD10"/>
    <mergeCell ref="AB8:AG9"/>
    <mergeCell ref="AB10:AG10"/>
    <mergeCell ref="AH10:BB10"/>
    <mergeCell ref="BC10:BX10"/>
    <mergeCell ref="CO5:DD5"/>
    <mergeCell ref="BC6:BX7"/>
    <mergeCell ref="AH6:BB7"/>
    <mergeCell ref="AH8:BB9"/>
    <mergeCell ref="A3:AA3"/>
    <mergeCell ref="A4:AA4"/>
    <mergeCell ref="A5:AA5"/>
    <mergeCell ref="A6:AA6"/>
    <mergeCell ref="A8:AA8"/>
    <mergeCell ref="A9:AA9"/>
    <mergeCell ref="BC4:BX4"/>
    <mergeCell ref="BY4:CN4"/>
    <mergeCell ref="CO8:DD9"/>
    <mergeCell ref="AB6:AG7"/>
    <mergeCell ref="AB3:AG3"/>
    <mergeCell ref="AB4:AG4"/>
    <mergeCell ref="AB5:AG5"/>
    <mergeCell ref="AH3:BB3"/>
    <mergeCell ref="AH4:BB4"/>
    <mergeCell ref="AH5:BB5"/>
    <mergeCell ref="BY3:CN3"/>
    <mergeCell ref="CO3:DD3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AB13:AG13"/>
    <mergeCell ref="AH13:BB13"/>
    <mergeCell ref="AB14:AG14"/>
    <mergeCell ref="AH14:BB14"/>
    <mergeCell ref="BC14:BX14"/>
    <mergeCell ref="AB15:AG15"/>
    <mergeCell ref="BC13:BX13"/>
    <mergeCell ref="BC15:BX15"/>
    <mergeCell ref="CO13:DD13"/>
    <mergeCell ref="BY14:CN14"/>
    <mergeCell ref="CO14:DD14"/>
    <mergeCell ref="CO15:DD15"/>
    <mergeCell ref="BY15:CN15"/>
    <mergeCell ref="BY13:CN13"/>
    <mergeCell ref="AB17:AG17"/>
    <mergeCell ref="AH17:BB17"/>
    <mergeCell ref="BC17:BX17"/>
    <mergeCell ref="BC21:BX21"/>
    <mergeCell ref="BY21:CN21"/>
    <mergeCell ref="CO16:DD16"/>
    <mergeCell ref="BY17:CN17"/>
    <mergeCell ref="CO17:DD17"/>
    <mergeCell ref="BY16:CN16"/>
    <mergeCell ref="BC16:BX16"/>
    <mergeCell ref="BY19:CN19"/>
    <mergeCell ref="CO25:DD25"/>
    <mergeCell ref="BY22:CN23"/>
    <mergeCell ref="AH21:BB21"/>
    <mergeCell ref="CO19:DD19"/>
    <mergeCell ref="BY20:CN20"/>
    <mergeCell ref="CO20:DD20"/>
    <mergeCell ref="CO21:DD21"/>
    <mergeCell ref="BC20:BX20"/>
    <mergeCell ref="AH26:BB26"/>
    <mergeCell ref="BC26:BX26"/>
    <mergeCell ref="BY26:CN26"/>
    <mergeCell ref="AB25:AG25"/>
    <mergeCell ref="BY18:CN18"/>
    <mergeCell ref="CO18:DD18"/>
    <mergeCell ref="AH18:BB18"/>
    <mergeCell ref="BC18:BX18"/>
    <mergeCell ref="AH19:BB19"/>
    <mergeCell ref="BC19:BX19"/>
    <mergeCell ref="CO31:DD31"/>
    <mergeCell ref="CO26:DD26"/>
    <mergeCell ref="CO28:DD28"/>
    <mergeCell ref="BY28:CN28"/>
    <mergeCell ref="CO27:DD27"/>
    <mergeCell ref="AB18:AG18"/>
    <mergeCell ref="AB22:AG23"/>
    <mergeCell ref="AH22:BB23"/>
    <mergeCell ref="BC22:BX23"/>
    <mergeCell ref="AB26:AG26"/>
    <mergeCell ref="A2:DD2"/>
    <mergeCell ref="BY32:CN32"/>
    <mergeCell ref="CO32:DD32"/>
    <mergeCell ref="AB32:AG32"/>
    <mergeCell ref="AH32:BB32"/>
    <mergeCell ref="BY31:CN31"/>
    <mergeCell ref="AH25:BB25"/>
    <mergeCell ref="BC25:BX25"/>
    <mergeCell ref="BY27:CN27"/>
    <mergeCell ref="BY25:CN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Нерода</cp:lastModifiedBy>
  <cp:lastPrinted>2013-04-24T02:36:12Z</cp:lastPrinted>
  <dcterms:created xsi:type="dcterms:W3CDTF">2007-09-21T13:36:41Z</dcterms:created>
  <dcterms:modified xsi:type="dcterms:W3CDTF">2013-04-24T02:37:37Z</dcterms:modified>
  <cp:category/>
  <cp:version/>
  <cp:contentType/>
  <cp:contentStatus/>
</cp:coreProperties>
</file>