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<sst xmlns="http://schemas.openxmlformats.org/spreadsheetml/2006/main" count="78" uniqueCount="73">
  <si>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</si>
  <si>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</si>
  <si>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</si>
  <si>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</si>
  <si>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</si>
  <si>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</si>
  <si>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</si>
  <si>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</si>
  <si>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</si>
  <si>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</si>
  <si>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</si>
  <si>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</si>
  <si>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</si>
  <si>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</si>
  <si>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</si>
  <si>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</si>
  <si>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</si>
  <si>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</si>
  <si>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</si>
  <si>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</si>
  <si>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</si>
  <si>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</si>
  <si>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</si>
  <si>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</si>
  <si>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</si>
  <si>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</si>
  <si>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</si>
  <si>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</si>
  <si>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</si>
  <si>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</si>
  <si>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</si>
  <si>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</si>
  <si>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</si>
  <si>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</si>
  <si>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</si>
  <si>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</si>
  <si>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</si>
  <si>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</si>
  <si>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</si>
  <si>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</si>
  <si>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</si>
  <si>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</si>
  <si>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</si>
  <si>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</si>
  <si>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</si>
  <si>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</si>
  <si>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</si>
  <si>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</si>
  <si>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</si>
  <si>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</si>
  <si>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</si>
  <si>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</si>
  <si>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</si>
  <si>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</si>
  <si>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</si>
  <si>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</si>
  <si>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</si>
  <si>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</si>
  <si>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</si>
  <si>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</si>
  <si>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</si>
  <si>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</si>
  <si>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</si>
  <si>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</si>
  <si>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</si>
  <si>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</si>
  <si>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</si>
  <si>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</si>
  <si>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</si>
  <si>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</si>
  <si>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</si>
  <si>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</si>
  <si>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о ходе исполнения местного бюджета  города Бородино на 1 мая 2016 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</si>
</sst>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0" fontId="4" fillId="0" borderId="11" xfId="57" applyNumberFormat="1" applyFont="1" applyBorder="1" applyAlignment="1">
      <alignment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6" fillId="0" borderId="10" xfId="57" applyNumberFormat="1" applyFont="1" applyBorder="1" applyAlignment="1">
      <alignment horizontal="center" vertical="center"/>
    </xf>
    <xf numFmtId="4" fontId="4" fillId="0" borderId="10" xfId="57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7"/>
  <sheetViews>
    <sheetView tabSelected="1" zoomScalePageLayoutView="0" workbookViewId="0" topLeftCell="A46">
      <selection activeCell="B71" sqref="B71:C7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1" t="s">
        <v>0</v>
      </c>
      <c r="B2" s="41"/>
      <c r="C2" s="41"/>
      <c r="D2" s="41"/>
    </row>
    <row r="3" spans="1:4" ht="17.25" customHeight="1">
      <c r="A3" s="42" t="s">
        <v>72</v>
      </c>
      <c r="B3" s="42"/>
      <c r="C3" s="42"/>
      <c r="D3" s="42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3" t="s">
        <v>5</v>
      </c>
      <c r="B6" s="43"/>
      <c r="C6" s="43"/>
      <c r="D6" s="3"/>
    </row>
    <row r="7" spans="1:4" ht="12.75">
      <c r="A7" s="3" t="s">
        <v>6</v>
      </c>
      <c r="B7" s="33">
        <v>32498100</v>
      </c>
      <c r="C7" s="33">
        <v>117885.09</v>
      </c>
      <c r="D7" s="5">
        <f>C7/B7</f>
        <v>0.0036274456045122636</v>
      </c>
    </row>
    <row r="8" spans="1:4" ht="12.75">
      <c r="A8" s="4" t="s">
        <v>7</v>
      </c>
      <c r="B8" s="33">
        <v>70339439.69</v>
      </c>
      <c r="C8" s="33">
        <v>23662658.32</v>
      </c>
      <c r="D8" s="5">
        <f aca="true" t="shared" si="0" ref="D8:D21">C8/B8</f>
        <v>0.3364066933755241</v>
      </c>
    </row>
    <row r="9" spans="1:4" ht="25.5" customHeight="1">
      <c r="A9" s="17" t="s">
        <v>22</v>
      </c>
      <c r="B9" s="33">
        <v>575500</v>
      </c>
      <c r="C9" s="33">
        <v>165224.46</v>
      </c>
      <c r="D9" s="5">
        <f t="shared" si="0"/>
        <v>0.2870972371850565</v>
      </c>
    </row>
    <row r="10" spans="1:4" ht="12.75">
      <c r="A10" s="3" t="s">
        <v>8</v>
      </c>
      <c r="B10" s="33">
        <v>8363102.8</v>
      </c>
      <c r="C10" s="33">
        <v>3087535.49</v>
      </c>
      <c r="D10" s="5">
        <f t="shared" si="0"/>
        <v>0.3691854044888699</v>
      </c>
    </row>
    <row r="11" spans="1:4" ht="12.75">
      <c r="A11" s="3" t="s">
        <v>9</v>
      </c>
      <c r="B11" s="33">
        <v>9376228.72</v>
      </c>
      <c r="C11" s="33">
        <v>3088958.53</v>
      </c>
      <c r="D11" s="5">
        <f t="shared" si="0"/>
        <v>0.3294457315670089</v>
      </c>
    </row>
    <row r="12" spans="1:4" ht="12.75">
      <c r="A12" s="3" t="s">
        <v>10</v>
      </c>
      <c r="B12" s="33">
        <v>2326729.42</v>
      </c>
      <c r="C12" s="33">
        <v>939017.26</v>
      </c>
      <c r="D12" s="5">
        <f t="shared" si="0"/>
        <v>0.4035781951818016</v>
      </c>
    </row>
    <row r="13" spans="1:4" ht="26.25">
      <c r="A13" s="20" t="s">
        <v>26</v>
      </c>
      <c r="B13" s="34">
        <v>3000</v>
      </c>
      <c r="C13" s="34">
        <v>0</v>
      </c>
      <c r="D13" s="22">
        <f t="shared" si="0"/>
        <v>0</v>
      </c>
    </row>
    <row r="14" spans="1:4" ht="27" customHeight="1">
      <c r="A14" s="20" t="s">
        <v>23</v>
      </c>
      <c r="B14" s="34">
        <v>31218415.16</v>
      </c>
      <c r="C14" s="34">
        <v>2493891.48</v>
      </c>
      <c r="D14" s="18">
        <f>C14/B14</f>
        <v>0.07988526858965636</v>
      </c>
    </row>
    <row r="15" spans="1:4" ht="12.75">
      <c r="A15" s="4" t="s">
        <v>11</v>
      </c>
      <c r="B15" s="33">
        <v>182746.93</v>
      </c>
      <c r="C15" s="35">
        <v>579067.64</v>
      </c>
      <c r="D15" s="5">
        <f t="shared" si="0"/>
        <v>3.1686860074749275</v>
      </c>
    </row>
    <row r="16" spans="1:4" ht="26.25">
      <c r="A16" s="19" t="s">
        <v>24</v>
      </c>
      <c r="B16" s="34">
        <v>9841905.26</v>
      </c>
      <c r="C16" s="34">
        <v>2875589.4</v>
      </c>
      <c r="D16" s="18">
        <f>C16/B16</f>
        <v>0.2921781224299247</v>
      </c>
    </row>
    <row r="17" spans="1:4" ht="25.5" customHeight="1">
      <c r="A17" s="21" t="s">
        <v>25</v>
      </c>
      <c r="B17" s="34">
        <v>1708351.09</v>
      </c>
      <c r="C17" s="34">
        <v>1458762.86</v>
      </c>
      <c r="D17" s="18">
        <f t="shared" si="0"/>
        <v>0.8539010912563647</v>
      </c>
    </row>
    <row r="18" spans="1:4" ht="12.75">
      <c r="A18" s="3" t="s">
        <v>12</v>
      </c>
      <c r="B18" s="33">
        <v>671296.62</v>
      </c>
      <c r="C18" s="33">
        <v>489502.11</v>
      </c>
      <c r="D18" s="5">
        <f t="shared" si="0"/>
        <v>0.7291889984490015</v>
      </c>
    </row>
    <row r="19" spans="1:4" ht="12.75">
      <c r="A19" s="3" t="s">
        <v>17</v>
      </c>
      <c r="B19" s="33">
        <v>127200</v>
      </c>
      <c r="C19" s="33">
        <v>78519.69</v>
      </c>
      <c r="D19" s="5"/>
    </row>
    <row r="20" spans="1:4" ht="12.75">
      <c r="A20" s="3" t="s">
        <v>13</v>
      </c>
      <c r="B20" s="33">
        <v>316084651.14</v>
      </c>
      <c r="C20" s="33">
        <v>93734685.82</v>
      </c>
      <c r="D20" s="5">
        <f t="shared" si="0"/>
        <v>0.296549311970492</v>
      </c>
    </row>
    <row r="21" spans="1:4" ht="12.75">
      <c r="A21" s="7" t="s">
        <v>14</v>
      </c>
      <c r="B21" s="36">
        <f>B7+B8+B9+B10+B11+B12+B13+B14+B15+B16+B17+B18+B19+B20</f>
        <v>483316666.83</v>
      </c>
      <c r="C21" s="36">
        <f>C7+C8+C9+C10+C11+C12+C13+C14+C15+C16+C17+C18+C19+C20</f>
        <v>132771298.14999999</v>
      </c>
      <c r="D21" s="8">
        <f t="shared" si="0"/>
        <v>0.27470871017303544</v>
      </c>
    </row>
    <row r="22" spans="1:4" ht="12.75">
      <c r="A22" s="3"/>
      <c r="B22" s="4"/>
      <c r="C22" s="30"/>
      <c r="D22" s="6"/>
    </row>
    <row r="23" spans="1:4" ht="15">
      <c r="A23" s="43" t="s">
        <v>15</v>
      </c>
      <c r="B23" s="43"/>
      <c r="C23" s="43"/>
      <c r="D23" s="6"/>
    </row>
    <row r="24" spans="1:4" ht="12.75">
      <c r="A24" s="24" t="s">
        <v>27</v>
      </c>
      <c r="B24" s="37">
        <f>B25+B26+B27+B28+B29+B30+B31+B32</f>
        <v>26803344.910000004</v>
      </c>
      <c r="C24" s="37">
        <f>C25+C26+C27+C28+C29+C30+C31+C32</f>
        <v>8080403.36</v>
      </c>
      <c r="D24" s="44">
        <f>C24/B24</f>
        <v>0.3014699615713</v>
      </c>
    </row>
    <row r="25" spans="1:4" ht="39">
      <c r="A25" s="25" t="s">
        <v>28</v>
      </c>
      <c r="B25" s="38">
        <v>982787.1</v>
      </c>
      <c r="C25" s="38">
        <v>299684.1</v>
      </c>
      <c r="D25" s="45">
        <f aca="true" t="shared" si="1" ref="D25:D71">C25/B25</f>
        <v>0.30493287915561773</v>
      </c>
    </row>
    <row r="26" spans="1:4" ht="52.5">
      <c r="A26" s="25" t="s">
        <v>29</v>
      </c>
      <c r="B26" s="38">
        <v>4060725.27</v>
      </c>
      <c r="C26" s="38">
        <v>1255294.62</v>
      </c>
      <c r="D26" s="45">
        <f t="shared" si="1"/>
        <v>0.3091306445363146</v>
      </c>
    </row>
    <row r="27" spans="1:4" ht="52.5">
      <c r="A27" s="25" t="s">
        <v>30</v>
      </c>
      <c r="B27" s="38">
        <v>11924571.22</v>
      </c>
      <c r="C27" s="38">
        <v>3611395.65</v>
      </c>
      <c r="D27" s="45">
        <f t="shared" si="1"/>
        <v>0.30285329202805494</v>
      </c>
    </row>
    <row r="28" spans="1:4" ht="12.75">
      <c r="A28" s="25" t="s">
        <v>62</v>
      </c>
      <c r="B28" s="38">
        <v>2500</v>
      </c>
      <c r="C28" s="38">
        <v>0</v>
      </c>
      <c r="D28" s="45">
        <f t="shared" si="1"/>
        <v>0</v>
      </c>
    </row>
    <row r="29" spans="1:4" ht="39">
      <c r="A29" s="25" t="s">
        <v>31</v>
      </c>
      <c r="B29" s="38">
        <v>4381374.69</v>
      </c>
      <c r="C29" s="38">
        <v>1398562.36</v>
      </c>
      <c r="D29" s="45">
        <f t="shared" si="1"/>
        <v>0.3192062900240107</v>
      </c>
    </row>
    <row r="30" spans="1:4" ht="12.75">
      <c r="A30" s="25" t="s">
        <v>64</v>
      </c>
      <c r="B30" s="38">
        <v>430412.6</v>
      </c>
      <c r="C30" s="38">
        <v>430412.6</v>
      </c>
      <c r="D30" s="45">
        <f t="shared" si="1"/>
        <v>1</v>
      </c>
    </row>
    <row r="31" spans="1:4" ht="12.75">
      <c r="A31" s="25" t="s">
        <v>32</v>
      </c>
      <c r="B31" s="38">
        <v>250000</v>
      </c>
      <c r="C31" s="38" t="s">
        <v>65</v>
      </c>
      <c r="D31" s="45">
        <f t="shared" si="1"/>
        <v>0</v>
      </c>
    </row>
    <row r="32" spans="1:4" ht="12.75">
      <c r="A32" s="25" t="s">
        <v>33</v>
      </c>
      <c r="B32" s="38">
        <v>4770974.03</v>
      </c>
      <c r="C32" s="38">
        <v>1085054.03</v>
      </c>
      <c r="D32" s="45">
        <f t="shared" si="1"/>
        <v>0.22742819876552545</v>
      </c>
    </row>
    <row r="33" spans="1:4" ht="12.75">
      <c r="A33" s="26" t="s">
        <v>21</v>
      </c>
      <c r="B33" s="39">
        <f>B34</f>
        <v>1005600</v>
      </c>
      <c r="C33" s="39" t="str">
        <f>C34</f>
        <v>0</v>
      </c>
      <c r="D33" s="44">
        <f t="shared" si="1"/>
        <v>0</v>
      </c>
    </row>
    <row r="34" spans="1:4" ht="12.75">
      <c r="A34" s="25" t="s">
        <v>34</v>
      </c>
      <c r="B34" s="38">
        <v>1005600</v>
      </c>
      <c r="C34" s="38" t="s">
        <v>65</v>
      </c>
      <c r="D34" s="45">
        <f t="shared" si="1"/>
        <v>0</v>
      </c>
    </row>
    <row r="35" spans="1:4" ht="26.25">
      <c r="A35" s="27" t="s">
        <v>35</v>
      </c>
      <c r="B35" s="39">
        <f>B36</f>
        <v>2138281.97</v>
      </c>
      <c r="C35" s="39">
        <f>C36</f>
        <v>578155.65</v>
      </c>
      <c r="D35" s="44">
        <f t="shared" si="1"/>
        <v>0.27038326007116825</v>
      </c>
    </row>
    <row r="36" spans="1:4" ht="39">
      <c r="A36" s="21" t="s">
        <v>36</v>
      </c>
      <c r="B36" s="38">
        <v>2138281.97</v>
      </c>
      <c r="C36" s="38">
        <v>578155.65</v>
      </c>
      <c r="D36" s="45">
        <f t="shared" si="1"/>
        <v>0.27038326007116825</v>
      </c>
    </row>
    <row r="37" spans="1:4" ht="12.75">
      <c r="A37" s="28" t="s">
        <v>37</v>
      </c>
      <c r="B37" s="40">
        <f>B38+B39+B40</f>
        <v>15748669</v>
      </c>
      <c r="C37" s="40">
        <f>C38+C39+C40</f>
        <v>1247264.04</v>
      </c>
      <c r="D37" s="44">
        <f t="shared" si="1"/>
        <v>0.07919806048371453</v>
      </c>
    </row>
    <row r="38" spans="1:4" ht="12.75">
      <c r="A38" s="25" t="s">
        <v>38</v>
      </c>
      <c r="B38" s="38">
        <v>3475900</v>
      </c>
      <c r="C38" s="38">
        <v>0</v>
      </c>
      <c r="D38" s="45">
        <f t="shared" si="1"/>
        <v>0</v>
      </c>
    </row>
    <row r="39" spans="1:4" ht="12.75">
      <c r="A39" s="25" t="s">
        <v>39</v>
      </c>
      <c r="B39" s="38">
        <v>11018919</v>
      </c>
      <c r="C39" s="38">
        <v>1247264.04</v>
      </c>
      <c r="D39" s="45">
        <f t="shared" si="1"/>
        <v>0.11319295840181783</v>
      </c>
    </row>
    <row r="40" spans="1:4" ht="12.75">
      <c r="A40" s="29" t="s">
        <v>40</v>
      </c>
      <c r="B40" s="38">
        <v>1253850</v>
      </c>
      <c r="C40" s="38" t="s">
        <v>65</v>
      </c>
      <c r="D40" s="45">
        <f t="shared" si="1"/>
        <v>0</v>
      </c>
    </row>
    <row r="41" spans="1:4" ht="12.75">
      <c r="A41" s="26" t="s">
        <v>19</v>
      </c>
      <c r="B41" s="39">
        <f>B42+B43+B44+B45</f>
        <v>38433875.32</v>
      </c>
      <c r="C41" s="39">
        <f>C42+C43+C44+C45</f>
        <v>6361507.48</v>
      </c>
      <c r="D41" s="44">
        <f t="shared" si="1"/>
        <v>0.1655182420985176</v>
      </c>
    </row>
    <row r="42" spans="1:4" ht="12.75">
      <c r="A42" s="25" t="s">
        <v>41</v>
      </c>
      <c r="B42" s="38">
        <v>129530.46</v>
      </c>
      <c r="C42" s="38">
        <v>0</v>
      </c>
      <c r="D42" s="45">
        <f t="shared" si="1"/>
        <v>0</v>
      </c>
    </row>
    <row r="43" spans="1:4" ht="12.75">
      <c r="A43" s="25" t="s">
        <v>42</v>
      </c>
      <c r="B43" s="38">
        <v>20454580.19</v>
      </c>
      <c r="C43" s="38">
        <v>0</v>
      </c>
      <c r="D43" s="45">
        <f t="shared" si="1"/>
        <v>0</v>
      </c>
    </row>
    <row r="44" spans="1:4" ht="12.75">
      <c r="A44" s="25" t="s">
        <v>43</v>
      </c>
      <c r="B44" s="38">
        <v>9391307.45</v>
      </c>
      <c r="C44" s="38">
        <v>2136585.25</v>
      </c>
      <c r="D44" s="45">
        <f t="shared" si="1"/>
        <v>0.22750668758054557</v>
      </c>
    </row>
    <row r="45" spans="1:4" ht="26.25">
      <c r="A45" s="25" t="s">
        <v>44</v>
      </c>
      <c r="B45" s="38">
        <v>8458457.22</v>
      </c>
      <c r="C45" s="38">
        <v>4224922.23</v>
      </c>
      <c r="D45" s="45">
        <f t="shared" si="1"/>
        <v>0.4994908787869947</v>
      </c>
    </row>
    <row r="46" spans="1:4" s="31" customFormat="1" ht="12.75">
      <c r="A46" s="26" t="s">
        <v>66</v>
      </c>
      <c r="B46" s="39">
        <f>B47</f>
        <v>349200</v>
      </c>
      <c r="C46" s="39" t="s">
        <v>65</v>
      </c>
      <c r="D46" s="44">
        <f t="shared" si="1"/>
        <v>0</v>
      </c>
    </row>
    <row r="47" spans="1:4" s="32" customFormat="1" ht="26.25">
      <c r="A47" s="25" t="s">
        <v>67</v>
      </c>
      <c r="B47" s="38">
        <v>349200</v>
      </c>
      <c r="C47" s="38" t="s">
        <v>65</v>
      </c>
      <c r="D47" s="45">
        <f t="shared" si="1"/>
        <v>0</v>
      </c>
    </row>
    <row r="48" spans="1:4" ht="12.75">
      <c r="A48" s="26" t="s">
        <v>16</v>
      </c>
      <c r="B48" s="39">
        <f>B49+B50+B51+B52</f>
        <v>296936086.41</v>
      </c>
      <c r="C48" s="39">
        <f>C49+C50+C51+C52</f>
        <v>77026835.21</v>
      </c>
      <c r="D48" s="44">
        <f t="shared" si="1"/>
        <v>0.25940543684422296</v>
      </c>
    </row>
    <row r="49" spans="1:4" ht="12.75">
      <c r="A49" s="25" t="s">
        <v>45</v>
      </c>
      <c r="B49" s="38">
        <v>123363548.73</v>
      </c>
      <c r="C49" s="38">
        <v>29735639.51</v>
      </c>
      <c r="D49" s="45">
        <f t="shared" si="1"/>
        <v>0.24104072731468676</v>
      </c>
    </row>
    <row r="50" spans="1:4" ht="12.75">
      <c r="A50" s="25" t="s">
        <v>46</v>
      </c>
      <c r="B50" s="38">
        <v>145094857.74</v>
      </c>
      <c r="C50" s="38">
        <v>40316401.65</v>
      </c>
      <c r="D50" s="45">
        <f t="shared" si="1"/>
        <v>0.2778623741596977</v>
      </c>
    </row>
    <row r="51" spans="1:4" ht="12.75">
      <c r="A51" s="25" t="s">
        <v>47</v>
      </c>
      <c r="B51" s="38">
        <v>11807348.94</v>
      </c>
      <c r="C51" s="38">
        <v>2268418.52</v>
      </c>
      <c r="D51" s="45">
        <f t="shared" si="1"/>
        <v>0.1921192074128708</v>
      </c>
    </row>
    <row r="52" spans="1:4" ht="12.75">
      <c r="A52" s="25" t="s">
        <v>48</v>
      </c>
      <c r="B52" s="38">
        <v>16670331</v>
      </c>
      <c r="C52" s="38">
        <v>4706375.53</v>
      </c>
      <c r="D52" s="45">
        <f t="shared" si="1"/>
        <v>0.2823204608234834</v>
      </c>
    </row>
    <row r="53" spans="1:4" ht="12.75">
      <c r="A53" s="26" t="s">
        <v>49</v>
      </c>
      <c r="B53" s="39">
        <f>B54+B55</f>
        <v>45207895.4</v>
      </c>
      <c r="C53" s="39">
        <f>C54+C55</f>
        <v>12984386.590000002</v>
      </c>
      <c r="D53" s="44">
        <f t="shared" si="1"/>
        <v>0.28721502018870804</v>
      </c>
    </row>
    <row r="54" spans="1:4" ht="12.75">
      <c r="A54" s="25" t="s">
        <v>50</v>
      </c>
      <c r="B54" s="38">
        <v>43269533.62</v>
      </c>
      <c r="C54" s="38">
        <v>12461181.96</v>
      </c>
      <c r="D54" s="45">
        <f t="shared" si="1"/>
        <v>0.2879897451503893</v>
      </c>
    </row>
    <row r="55" spans="1:4" ht="12.75">
      <c r="A55" s="25" t="s">
        <v>51</v>
      </c>
      <c r="B55" s="38">
        <v>1938361.78</v>
      </c>
      <c r="C55" s="38">
        <v>523204.63</v>
      </c>
      <c r="D55" s="45">
        <f t="shared" si="1"/>
        <v>0.2699210412619671</v>
      </c>
    </row>
    <row r="56" spans="1:4" ht="12.75">
      <c r="A56" s="26" t="s">
        <v>52</v>
      </c>
      <c r="B56" s="39">
        <f>B57</f>
        <v>67200</v>
      </c>
      <c r="C56" s="39" t="s">
        <v>65</v>
      </c>
      <c r="D56" s="44">
        <f t="shared" si="1"/>
        <v>0</v>
      </c>
    </row>
    <row r="57" spans="1:4" ht="12.75">
      <c r="A57" s="25" t="s">
        <v>53</v>
      </c>
      <c r="B57" s="38">
        <v>67200</v>
      </c>
      <c r="C57" s="38">
        <v>0</v>
      </c>
      <c r="D57" s="45">
        <f t="shared" si="1"/>
        <v>0</v>
      </c>
    </row>
    <row r="58" spans="1:4" ht="12.75">
      <c r="A58" s="26" t="s">
        <v>54</v>
      </c>
      <c r="B58" s="39">
        <f>B59+B60+B61+B62+B63</f>
        <v>52551702.55</v>
      </c>
      <c r="C58" s="39">
        <f>C59+C60+C61+C62+C63</f>
        <v>14783397.290000001</v>
      </c>
      <c r="D58" s="44">
        <f t="shared" si="1"/>
        <v>0.28131148131565153</v>
      </c>
    </row>
    <row r="59" spans="1:4" ht="12.75">
      <c r="A59" s="25" t="s">
        <v>55</v>
      </c>
      <c r="B59" s="38">
        <v>866400</v>
      </c>
      <c r="C59" s="38">
        <v>197347.72</v>
      </c>
      <c r="D59" s="44">
        <f t="shared" si="1"/>
        <v>0.22777899353647277</v>
      </c>
    </row>
    <row r="60" spans="1:4" ht="12.75">
      <c r="A60" s="25" t="s">
        <v>56</v>
      </c>
      <c r="B60" s="38">
        <v>34497700</v>
      </c>
      <c r="C60" s="38">
        <v>10381000</v>
      </c>
      <c r="D60" s="45">
        <f t="shared" si="1"/>
        <v>0.3009186119654354</v>
      </c>
    </row>
    <row r="61" spans="1:4" ht="12.75">
      <c r="A61" s="25" t="s">
        <v>57</v>
      </c>
      <c r="B61" s="38">
        <v>5206082</v>
      </c>
      <c r="C61" s="38">
        <v>1539044</v>
      </c>
      <c r="D61" s="45">
        <f t="shared" si="1"/>
        <v>0.2956242333486103</v>
      </c>
    </row>
    <row r="62" spans="1:4" ht="12.75">
      <c r="A62" s="25" t="s">
        <v>58</v>
      </c>
      <c r="B62" s="38">
        <v>5984500</v>
      </c>
      <c r="C62" s="38">
        <v>876628.85</v>
      </c>
      <c r="D62" s="45">
        <f t="shared" si="1"/>
        <v>0.1464832233269279</v>
      </c>
    </row>
    <row r="63" spans="1:4" ht="12.75">
      <c r="A63" s="25" t="s">
        <v>59</v>
      </c>
      <c r="B63" s="38">
        <v>5997020.55</v>
      </c>
      <c r="C63" s="38">
        <v>1789376.72</v>
      </c>
      <c r="D63" s="45">
        <f t="shared" si="1"/>
        <v>0.2983776202000842</v>
      </c>
    </row>
    <row r="64" spans="1:4" ht="12.75">
      <c r="A64" s="26" t="s">
        <v>20</v>
      </c>
      <c r="B64" s="39">
        <f>B65+B66</f>
        <v>1043714.85</v>
      </c>
      <c r="C64" s="39">
        <f>C65+C66</f>
        <v>415258.82</v>
      </c>
      <c r="D64" s="44">
        <f t="shared" si="1"/>
        <v>0.3978661604747695</v>
      </c>
    </row>
    <row r="65" spans="1:4" ht="12.75">
      <c r="A65" s="25" t="s">
        <v>60</v>
      </c>
      <c r="B65" s="38">
        <v>691700</v>
      </c>
      <c r="C65" s="38">
        <v>299765.8</v>
      </c>
      <c r="D65" s="45">
        <f t="shared" si="1"/>
        <v>0.4333754517854561</v>
      </c>
    </row>
    <row r="66" spans="1:4" ht="26.25">
      <c r="A66" s="25" t="s">
        <v>61</v>
      </c>
      <c r="B66" s="38">
        <v>352014.85</v>
      </c>
      <c r="C66" s="38">
        <v>115493.02</v>
      </c>
      <c r="D66" s="45">
        <f t="shared" si="1"/>
        <v>0.328091329101599</v>
      </c>
    </row>
    <row r="67" spans="1:4" s="31" customFormat="1" ht="12.75">
      <c r="A67" s="26" t="s">
        <v>68</v>
      </c>
      <c r="B67" s="39">
        <f>B68</f>
        <v>2562931.29</v>
      </c>
      <c r="C67" s="39">
        <f>C68</f>
        <v>772626</v>
      </c>
      <c r="D67" s="44">
        <f t="shared" si="1"/>
        <v>0.3014618468371035</v>
      </c>
    </row>
    <row r="68" spans="1:4" s="32" customFormat="1" ht="12.75">
      <c r="A68" s="25" t="s">
        <v>69</v>
      </c>
      <c r="B68" s="38">
        <v>2562931.29</v>
      </c>
      <c r="C68" s="38">
        <v>772626</v>
      </c>
      <c r="D68" s="44">
        <f t="shared" si="1"/>
        <v>0.3014618468371035</v>
      </c>
    </row>
    <row r="69" spans="1:4" s="31" customFormat="1" ht="26.25">
      <c r="A69" s="26" t="s">
        <v>70</v>
      </c>
      <c r="B69" s="39">
        <f>B70</f>
        <v>7000000</v>
      </c>
      <c r="C69" s="39">
        <f>C70</f>
        <v>1601168.31</v>
      </c>
      <c r="D69" s="44">
        <f t="shared" si="1"/>
        <v>0.22873833000000002</v>
      </c>
    </row>
    <row r="70" spans="1:4" s="32" customFormat="1" ht="26.25">
      <c r="A70" s="25" t="s">
        <v>71</v>
      </c>
      <c r="B70" s="38">
        <v>7000000</v>
      </c>
      <c r="C70" s="38">
        <v>1601168.31</v>
      </c>
      <c r="D70" s="44">
        <f t="shared" si="1"/>
        <v>0.22873833000000002</v>
      </c>
    </row>
    <row r="71" spans="1:4" ht="12.75">
      <c r="A71" s="7" t="s">
        <v>18</v>
      </c>
      <c r="B71" s="36">
        <f>B24+B33+B35+B37+B41+B46+B48+B53+B56+B58+B64+B67+B69</f>
        <v>489848501.70000005</v>
      </c>
      <c r="C71" s="36">
        <f>C24+C33+C35+C37+C41+C46+C48+C53+C56+C58+C64+C67+C69</f>
        <v>123851002.75</v>
      </c>
      <c r="D71" s="44">
        <f t="shared" si="1"/>
        <v>0.25283532014526927</v>
      </c>
    </row>
    <row r="72" spans="1:4" ht="12.75">
      <c r="A72" s="9"/>
      <c r="B72" s="10"/>
      <c r="C72" s="10"/>
      <c r="D72" s="23"/>
    </row>
    <row r="73" spans="1:4" ht="12.75">
      <c r="A73" s="1"/>
      <c r="B73" s="1"/>
      <c r="C73" s="1"/>
      <c r="D73" s="1"/>
    </row>
    <row r="74" spans="1:4" ht="12.75">
      <c r="A74" s="1"/>
      <c r="B74" s="11"/>
      <c r="C74" s="11"/>
      <c r="D74" s="1"/>
    </row>
    <row r="75" spans="1:4" ht="12.75">
      <c r="A75" s="1"/>
      <c r="B75" s="12"/>
      <c r="C75" s="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3"/>
      <c r="B78" s="12"/>
      <c r="C78" s="1"/>
      <c r="D78" s="1"/>
    </row>
    <row r="79" spans="1:4" ht="12.75">
      <c r="A79" s="14"/>
      <c r="B79" s="12"/>
      <c r="C79" s="1"/>
      <c r="D79" s="1"/>
    </row>
    <row r="80" spans="1:4" ht="12.75">
      <c r="A80" s="13"/>
      <c r="B80" s="12"/>
      <c r="C80" s="1"/>
      <c r="D80" s="1"/>
    </row>
    <row r="81" spans="1:4" ht="12.75">
      <c r="A81" s="15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6"/>
      <c r="B84" s="12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2016-05-24T05:14:59Z</dcterms:modified>
  <cp:category/>
  <cp:version/>
  <cp:contentType/>
  <cp:contentStatus/>
</cp:coreProperties>
</file>