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<sst xmlns="http://schemas.openxmlformats.org/spreadsheetml/2006/main" count="75" uniqueCount="74">
  <si>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</si>
  <si>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</si>
  <si>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</si>
  <si>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</si>
  <si>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</si>
  <si>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</si>
  <si>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</si>
  <si>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</si>
  <si>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</si>
  <si>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</si>
  <si>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</si>
  <si>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</si>
  <si>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</si>
  <si>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</si>
  <si>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</si>
  <si>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</si>
  <si>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</si>
  <si>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</si>
  <si>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</si>
  <si>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</si>
  <si>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</si>
  <si>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</si>
  <si>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</si>
  <si>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</si>
  <si>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</si>
  <si>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</si>
  <si>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</si>
  <si>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</si>
  <si>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</si>
  <si>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</si>
  <si>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</si>
  <si>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</si>
  <si>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</si>
  <si>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</si>
  <si>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</si>
  <si>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</si>
  <si>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</si>
  <si>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</si>
  <si>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</si>
  <si>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</si>
  <si>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</si>
  <si>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</si>
  <si>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</si>
  <si>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</si>
  <si>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</si>
  <si>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</si>
  <si>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</si>
  <si>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</si>
  <si>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</si>
  <si>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</si>
  <si>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</si>
  <si>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</si>
  <si>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</si>
  <si>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</si>
  <si>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</si>
  <si>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</si>
  <si>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</si>
  <si>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</si>
  <si>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</si>
  <si>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</si>
  <si>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</si>
  <si>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</si>
  <si>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</si>
  <si>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</si>
  <si>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</si>
  <si>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</si>
  <si>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</si>
  <si>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</si>
  <si>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</si>
  <si>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</si>
  <si>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</si>
  <si>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</si>
  <si>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</si>
  <si>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декабря 2016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</si>
</sst>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188" fontId="4" fillId="0" borderId="10" xfId="6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46">
      <selection activeCell="C72" sqref="C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73</v>
      </c>
      <c r="B3" s="44"/>
      <c r="C3" s="44"/>
      <c r="D3" s="44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5" t="s">
        <v>5</v>
      </c>
      <c r="B6" s="45"/>
      <c r="C6" s="45"/>
      <c r="D6" s="3"/>
    </row>
    <row r="7" spans="1:4" ht="12.75">
      <c r="A7" s="3" t="s">
        <v>6</v>
      </c>
      <c r="B7" s="33">
        <v>32498100</v>
      </c>
      <c r="C7" s="33">
        <v>35667956.95</v>
      </c>
      <c r="D7" s="5">
        <f>C7/B7</f>
        <v>1.0975397623245668</v>
      </c>
    </row>
    <row r="8" spans="1:4" ht="12.75">
      <c r="A8" s="46" t="s">
        <v>7</v>
      </c>
      <c r="B8" s="33">
        <v>70339439.69</v>
      </c>
      <c r="C8" s="33">
        <v>66031613.97</v>
      </c>
      <c r="D8" s="5">
        <f aca="true" t="shared" si="0" ref="D8:D21">C8/B8</f>
        <v>0.9387566102461798</v>
      </c>
    </row>
    <row r="9" spans="1:4" ht="25.5" customHeight="1">
      <c r="A9" s="17" t="s">
        <v>22</v>
      </c>
      <c r="B9" s="33">
        <v>575500</v>
      </c>
      <c r="C9" s="33">
        <v>546804.47</v>
      </c>
      <c r="D9" s="5">
        <f t="shared" si="0"/>
        <v>0.9501380886185925</v>
      </c>
    </row>
    <row r="10" spans="1:4" ht="12.75">
      <c r="A10" s="3" t="s">
        <v>8</v>
      </c>
      <c r="B10" s="33">
        <v>8363102.8</v>
      </c>
      <c r="C10" s="33">
        <v>6379440.11</v>
      </c>
      <c r="D10" s="5">
        <f t="shared" si="0"/>
        <v>0.7628078074085135</v>
      </c>
    </row>
    <row r="11" spans="1:4" ht="12.75">
      <c r="A11" s="3" t="s">
        <v>9</v>
      </c>
      <c r="B11" s="33">
        <v>9376228.72</v>
      </c>
      <c r="C11" s="33">
        <v>7347709.52</v>
      </c>
      <c r="D11" s="5">
        <f t="shared" si="0"/>
        <v>0.7836529738579158</v>
      </c>
    </row>
    <row r="12" spans="1:4" ht="12.75">
      <c r="A12" s="3" t="s">
        <v>10</v>
      </c>
      <c r="B12" s="33">
        <v>2326729.42</v>
      </c>
      <c r="C12" s="33">
        <v>2329162.46</v>
      </c>
      <c r="D12" s="5">
        <f t="shared" si="0"/>
        <v>1.0010456909940133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6660264.94</v>
      </c>
      <c r="C14" s="34">
        <v>7838634.43</v>
      </c>
      <c r="D14" s="18">
        <f>C14/B14</f>
        <v>1.1769253176285805</v>
      </c>
    </row>
    <row r="15" spans="1:4" ht="12.75">
      <c r="A15" s="4" t="s">
        <v>11</v>
      </c>
      <c r="B15" s="33">
        <v>182746.93</v>
      </c>
      <c r="C15" s="35">
        <v>974318.04</v>
      </c>
      <c r="D15" s="5">
        <f t="shared" si="0"/>
        <v>5.331515227095744</v>
      </c>
    </row>
    <row r="16" spans="1:4" ht="25.5">
      <c r="A16" s="19" t="s">
        <v>24</v>
      </c>
      <c r="B16" s="34">
        <v>8764255.7</v>
      </c>
      <c r="C16" s="34">
        <v>7566705.15</v>
      </c>
      <c r="D16" s="18">
        <f>C16/B16</f>
        <v>0.8633596975040334</v>
      </c>
    </row>
    <row r="17" spans="1:4" ht="25.5" customHeight="1">
      <c r="A17" s="21" t="s">
        <v>25</v>
      </c>
      <c r="B17" s="34">
        <v>1708351.09</v>
      </c>
      <c r="C17" s="34">
        <v>3528334.29</v>
      </c>
      <c r="D17" s="18">
        <f t="shared" si="0"/>
        <v>2.0653449461609203</v>
      </c>
    </row>
    <row r="18" spans="1:4" ht="12.75">
      <c r="A18" s="3" t="s">
        <v>12</v>
      </c>
      <c r="B18" s="33">
        <v>671296.62</v>
      </c>
      <c r="C18" s="33">
        <v>997886.85</v>
      </c>
      <c r="D18" s="5">
        <f t="shared" si="0"/>
        <v>1.486506590782477</v>
      </c>
    </row>
    <row r="19" spans="1:4" ht="12.75">
      <c r="A19" s="3" t="s">
        <v>17</v>
      </c>
      <c r="B19" s="33">
        <v>127200</v>
      </c>
      <c r="C19" s="33">
        <v>153802.36</v>
      </c>
      <c r="D19" s="5">
        <f t="shared" si="0"/>
        <v>1.2091380503144653</v>
      </c>
    </row>
    <row r="20" spans="1:4" ht="12.75">
      <c r="A20" s="3" t="s">
        <v>13</v>
      </c>
      <c r="B20" s="33">
        <v>378049748.71</v>
      </c>
      <c r="C20" s="33">
        <v>312924091.89</v>
      </c>
      <c r="D20" s="5">
        <f t="shared" si="0"/>
        <v>0.8277325747676728</v>
      </c>
    </row>
    <row r="21" spans="1:4" ht="12.75">
      <c r="A21" s="7" t="s">
        <v>14</v>
      </c>
      <c r="B21" s="36">
        <f>B7+B8+B9+B10+B11+B12+B13+B14+B15+B16+B17+B18+B19+B20</f>
        <v>519645964.62</v>
      </c>
      <c r="C21" s="36">
        <f>C7+C8+C9+C10+C11+C12+C13+C14+C15+C16+C17+C18+C19+C20</f>
        <v>452286460.49</v>
      </c>
      <c r="D21" s="8">
        <f t="shared" si="0"/>
        <v>0.8703742380078756</v>
      </c>
    </row>
    <row r="22" spans="1:4" ht="12.75">
      <c r="A22" s="3"/>
      <c r="B22" s="4"/>
      <c r="C22" s="30"/>
      <c r="D22" s="6"/>
    </row>
    <row r="23" spans="1:4" ht="15.75">
      <c r="A23" s="45" t="s">
        <v>15</v>
      </c>
      <c r="B23" s="45"/>
      <c r="C23" s="45"/>
      <c r="D23" s="6"/>
    </row>
    <row r="24" spans="1:4" ht="12.75">
      <c r="A24" s="24" t="s">
        <v>27</v>
      </c>
      <c r="B24" s="37">
        <f>B25+B26+B27+B28+B29+B30+B31+B32</f>
        <v>29215601.910000004</v>
      </c>
      <c r="C24" s="37">
        <f>C25+C26+C27+C28+C29+C30+C31+C32</f>
        <v>23597032.64</v>
      </c>
      <c r="D24" s="41">
        <f>C24/B24</f>
        <v>0.807685999853494</v>
      </c>
    </row>
    <row r="25" spans="1:4" ht="38.25">
      <c r="A25" s="25" t="s">
        <v>28</v>
      </c>
      <c r="B25" s="38">
        <v>982787.1</v>
      </c>
      <c r="C25" s="38">
        <v>842796.54</v>
      </c>
      <c r="D25" s="42">
        <f aca="true" t="shared" si="1" ref="D25:D72">C25/B25</f>
        <v>0.8575575930941707</v>
      </c>
    </row>
    <row r="26" spans="1:4" ht="51">
      <c r="A26" s="25" t="s">
        <v>29</v>
      </c>
      <c r="B26" s="38">
        <v>4299028.27</v>
      </c>
      <c r="C26" s="38">
        <v>3410676.96</v>
      </c>
      <c r="D26" s="42">
        <f t="shared" si="1"/>
        <v>0.7933599748112381</v>
      </c>
    </row>
    <row r="27" spans="1:4" ht="51">
      <c r="A27" s="25" t="s">
        <v>30</v>
      </c>
      <c r="B27" s="38">
        <v>12054517.15</v>
      </c>
      <c r="C27" s="38">
        <v>10089364.13</v>
      </c>
      <c r="D27" s="42">
        <f t="shared" si="1"/>
        <v>0.8369778734770807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4465353.69</v>
      </c>
      <c r="C29" s="38">
        <v>4207821.02</v>
      </c>
      <c r="D29" s="42">
        <f t="shared" si="1"/>
        <v>0.9423264789580418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6731203.1</v>
      </c>
      <c r="C32" s="38">
        <v>4615961.39</v>
      </c>
      <c r="D32" s="42">
        <f t="shared" si="1"/>
        <v>0.6857557737338218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2585756.97</v>
      </c>
      <c r="C35" s="39">
        <f>C36</f>
        <v>1892003.47</v>
      </c>
      <c r="D35" s="41">
        <f t="shared" si="1"/>
        <v>0.7317019704291853</v>
      </c>
    </row>
    <row r="36" spans="1:4" ht="38.25">
      <c r="A36" s="21" t="s">
        <v>36</v>
      </c>
      <c r="B36" s="38">
        <v>2585756.97</v>
      </c>
      <c r="C36" s="38">
        <v>1892003.47</v>
      </c>
      <c r="D36" s="42">
        <f t="shared" si="1"/>
        <v>0.7317019704291853</v>
      </c>
    </row>
    <row r="37" spans="1:4" ht="12.75">
      <c r="A37" s="28" t="s">
        <v>37</v>
      </c>
      <c r="B37" s="40">
        <f>B38+B39+B40</f>
        <v>22483444.58</v>
      </c>
      <c r="C37" s="40">
        <f>C38+C39+C40</f>
        <v>16385058.6</v>
      </c>
      <c r="D37" s="41">
        <f t="shared" si="1"/>
        <v>0.7287610464534968</v>
      </c>
    </row>
    <row r="38" spans="1:4" ht="12.75">
      <c r="A38" s="25" t="s">
        <v>38</v>
      </c>
      <c r="B38" s="38">
        <v>3475900</v>
      </c>
      <c r="C38" s="38">
        <v>2996768.59</v>
      </c>
      <c r="D38" s="42">
        <f t="shared" si="1"/>
        <v>0.862156158117322</v>
      </c>
    </row>
    <row r="39" spans="1:4" ht="12.75">
      <c r="A39" s="25" t="s">
        <v>39</v>
      </c>
      <c r="B39" s="38">
        <v>16946851.33</v>
      </c>
      <c r="C39" s="38">
        <v>12493761.56</v>
      </c>
      <c r="D39" s="42">
        <f t="shared" si="1"/>
        <v>0.7372320271602927</v>
      </c>
    </row>
    <row r="40" spans="1:4" ht="12.75">
      <c r="A40" s="29" t="s">
        <v>40</v>
      </c>
      <c r="B40" s="38">
        <v>2060693.25</v>
      </c>
      <c r="C40" s="38">
        <v>894528.45</v>
      </c>
      <c r="D40" s="42">
        <f t="shared" si="1"/>
        <v>0.4340910273763453</v>
      </c>
    </row>
    <row r="41" spans="1:4" ht="12.75">
      <c r="A41" s="26" t="s">
        <v>19</v>
      </c>
      <c r="B41" s="39">
        <f>B42+B43+B44+B45</f>
        <v>34526928.25</v>
      </c>
      <c r="C41" s="39">
        <f>C42+C43+C44+C45</f>
        <v>23718184.380000003</v>
      </c>
      <c r="D41" s="41">
        <f t="shared" si="1"/>
        <v>0.6869474228423434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7247116.72</v>
      </c>
      <c r="C43" s="38">
        <v>2190679.97</v>
      </c>
      <c r="D43" s="42">
        <f t="shared" si="1"/>
        <v>0.30228297054390485</v>
      </c>
    </row>
    <row r="44" spans="1:4" ht="12.75">
      <c r="A44" s="25" t="s">
        <v>43</v>
      </c>
      <c r="B44" s="38">
        <v>12468280.37</v>
      </c>
      <c r="C44" s="38">
        <v>10384091.38</v>
      </c>
      <c r="D44" s="42">
        <f t="shared" si="1"/>
        <v>0.8328407023141076</v>
      </c>
    </row>
    <row r="45" spans="1:4" ht="25.5">
      <c r="A45" s="25" t="s">
        <v>44</v>
      </c>
      <c r="B45" s="38">
        <v>14682000.7</v>
      </c>
      <c r="C45" s="38">
        <v>11035340.04</v>
      </c>
      <c r="D45" s="42">
        <f t="shared" si="1"/>
        <v>0.7516237238702761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349200</v>
      </c>
      <c r="D46" s="41">
        <f t="shared" si="1"/>
        <v>1</v>
      </c>
    </row>
    <row r="47" spans="1:4" s="32" customFormat="1" ht="25.5">
      <c r="A47" s="25" t="s">
        <v>67</v>
      </c>
      <c r="B47" s="38">
        <v>349200</v>
      </c>
      <c r="C47" s="38">
        <v>349200</v>
      </c>
      <c r="D47" s="42">
        <f t="shared" si="1"/>
        <v>1</v>
      </c>
    </row>
    <row r="48" spans="1:4" ht="12.75">
      <c r="A48" s="26" t="s">
        <v>16</v>
      </c>
      <c r="B48" s="39">
        <f>B49+B50+B51+B52</f>
        <v>316273768.59000003</v>
      </c>
      <c r="C48" s="39">
        <f>C49+C50+C51+C52</f>
        <v>258951846.41</v>
      </c>
      <c r="D48" s="41">
        <f t="shared" si="1"/>
        <v>0.8187585317759658</v>
      </c>
    </row>
    <row r="49" spans="1:4" ht="12.75">
      <c r="A49" s="25" t="s">
        <v>45</v>
      </c>
      <c r="B49" s="38">
        <v>129110454.93</v>
      </c>
      <c r="C49" s="38">
        <v>102905627.33</v>
      </c>
      <c r="D49" s="42">
        <f t="shared" si="1"/>
        <v>0.7970355877515302</v>
      </c>
    </row>
    <row r="50" spans="1:4" ht="12.75">
      <c r="A50" s="25" t="s">
        <v>46</v>
      </c>
      <c r="B50" s="38">
        <v>151551462.79</v>
      </c>
      <c r="C50" s="38">
        <v>125673213.61</v>
      </c>
      <c r="D50" s="42">
        <f t="shared" si="1"/>
        <v>0.8292444777266277</v>
      </c>
    </row>
    <row r="51" spans="1:4" ht="12.75">
      <c r="A51" s="25" t="s">
        <v>47</v>
      </c>
      <c r="B51" s="38">
        <v>18377276.81</v>
      </c>
      <c r="C51" s="38">
        <v>17008729.48</v>
      </c>
      <c r="D51" s="42">
        <f t="shared" si="1"/>
        <v>0.9255304611151473</v>
      </c>
    </row>
    <row r="52" spans="1:4" ht="12.75">
      <c r="A52" s="25" t="s">
        <v>48</v>
      </c>
      <c r="B52" s="38">
        <v>17234574.06</v>
      </c>
      <c r="C52" s="38">
        <v>13364275.99</v>
      </c>
      <c r="D52" s="42">
        <f t="shared" si="1"/>
        <v>0.7754340747542676</v>
      </c>
    </row>
    <row r="53" spans="1:4" ht="12.75">
      <c r="A53" s="26" t="s">
        <v>49</v>
      </c>
      <c r="B53" s="39">
        <f>B54+B55</f>
        <v>48081216.86</v>
      </c>
      <c r="C53" s="39">
        <f>C54+C55</f>
        <v>38488764</v>
      </c>
      <c r="D53" s="41">
        <f t="shared" si="1"/>
        <v>0.8004947984588092</v>
      </c>
    </row>
    <row r="54" spans="1:4" ht="12.75">
      <c r="A54" s="25" t="s">
        <v>50</v>
      </c>
      <c r="B54" s="38">
        <v>46153090.08</v>
      </c>
      <c r="C54" s="38">
        <v>36842656.58</v>
      </c>
      <c r="D54" s="42">
        <f t="shared" si="1"/>
        <v>0.7982706361835871</v>
      </c>
    </row>
    <row r="55" spans="1:4" ht="25.5">
      <c r="A55" s="25" t="s">
        <v>51</v>
      </c>
      <c r="B55" s="38">
        <v>1928126.78</v>
      </c>
      <c r="C55" s="38">
        <v>1646107.42</v>
      </c>
      <c r="D55" s="42">
        <f t="shared" si="1"/>
        <v>0.8537340163907686</v>
      </c>
    </row>
    <row r="56" spans="1:4" ht="12.75">
      <c r="A56" s="26" t="s">
        <v>52</v>
      </c>
      <c r="B56" s="39">
        <f>B57</f>
        <v>60771.43</v>
      </c>
      <c r="C56" s="39">
        <f>C57</f>
        <v>60000</v>
      </c>
      <c r="D56" s="41">
        <f t="shared" si="1"/>
        <v>0.987306041671226</v>
      </c>
    </row>
    <row r="57" spans="1:4" ht="12.75">
      <c r="A57" s="25" t="s">
        <v>53</v>
      </c>
      <c r="B57" s="38">
        <v>60771.43</v>
      </c>
      <c r="C57" s="38">
        <v>60000</v>
      </c>
      <c r="D57" s="42">
        <f t="shared" si="1"/>
        <v>0.987306041671226</v>
      </c>
    </row>
    <row r="58" spans="1:4" ht="12.75">
      <c r="A58" s="26" t="s">
        <v>54</v>
      </c>
      <c r="B58" s="39">
        <f>B59+B60+B61+B62+B63</f>
        <v>51831621.22</v>
      </c>
      <c r="C58" s="39">
        <f>C59+C60+C61+C62+C63</f>
        <v>45598257.419999994</v>
      </c>
      <c r="D58" s="41">
        <f t="shared" si="1"/>
        <v>0.8797382051095333</v>
      </c>
    </row>
    <row r="59" spans="1:4" ht="12.75">
      <c r="A59" s="25" t="s">
        <v>55</v>
      </c>
      <c r="B59" s="38">
        <v>779969.47</v>
      </c>
      <c r="C59" s="38">
        <v>715233.72</v>
      </c>
      <c r="D59" s="41">
        <f t="shared" si="1"/>
        <v>0.9170022000989346</v>
      </c>
    </row>
    <row r="60" spans="1:4" ht="12.75">
      <c r="A60" s="25" t="s">
        <v>56</v>
      </c>
      <c r="B60" s="38">
        <v>34306862.5</v>
      </c>
      <c r="C60" s="38">
        <v>30776000</v>
      </c>
      <c r="D60" s="42">
        <f t="shared" si="1"/>
        <v>0.8970799938350527</v>
      </c>
    </row>
    <row r="61" spans="1:4" ht="12.75">
      <c r="A61" s="25" t="s">
        <v>57</v>
      </c>
      <c r="B61" s="38">
        <v>5243256.36</v>
      </c>
      <c r="C61" s="38">
        <v>4347785.97</v>
      </c>
      <c r="D61" s="42">
        <f t="shared" si="1"/>
        <v>0.8292148373992531</v>
      </c>
    </row>
    <row r="62" spans="1:4" ht="12.75">
      <c r="A62" s="25" t="s">
        <v>58</v>
      </c>
      <c r="B62" s="38">
        <v>5189618.05</v>
      </c>
      <c r="C62" s="38">
        <v>4243609.86</v>
      </c>
      <c r="D62" s="42">
        <f t="shared" si="1"/>
        <v>0.8177114036359575</v>
      </c>
    </row>
    <row r="63" spans="1:4" ht="12.75">
      <c r="A63" s="25" t="s">
        <v>59</v>
      </c>
      <c r="B63" s="38">
        <v>6311914.84</v>
      </c>
      <c r="C63" s="38">
        <v>5515627.87</v>
      </c>
      <c r="D63" s="42">
        <f t="shared" si="1"/>
        <v>0.8738438350033253</v>
      </c>
    </row>
    <row r="64" spans="1:4" ht="12.75">
      <c r="A64" s="26" t="s">
        <v>20</v>
      </c>
      <c r="B64" s="39">
        <f>B65+B67+B66</f>
        <v>2981620.85</v>
      </c>
      <c r="C64" s="39">
        <f>C65+C67+C66</f>
        <v>2687328.8200000003</v>
      </c>
      <c r="D64" s="41">
        <f t="shared" si="1"/>
        <v>0.9012979701963113</v>
      </c>
    </row>
    <row r="65" spans="1:4" ht="12.75">
      <c r="A65" s="25" t="s">
        <v>60</v>
      </c>
      <c r="B65" s="38">
        <v>916200</v>
      </c>
      <c r="C65" s="38">
        <v>659501.8</v>
      </c>
      <c r="D65" s="42">
        <f t="shared" si="1"/>
        <v>0.7198229644182493</v>
      </c>
    </row>
    <row r="66" spans="1:4" ht="12.75">
      <c r="A66" s="25" t="s">
        <v>72</v>
      </c>
      <c r="B66" s="38">
        <v>1709500</v>
      </c>
      <c r="C66" s="38">
        <v>1709500</v>
      </c>
      <c r="D66" s="42">
        <f t="shared" si="1"/>
        <v>1</v>
      </c>
    </row>
    <row r="67" spans="1:4" ht="25.5">
      <c r="A67" s="25" t="s">
        <v>61</v>
      </c>
      <c r="B67" s="38">
        <v>355920.85</v>
      </c>
      <c r="C67" s="38">
        <v>318327.02</v>
      </c>
      <c r="D67" s="42">
        <f t="shared" si="1"/>
        <v>0.8943758703655603</v>
      </c>
    </row>
    <row r="68" spans="1:4" s="31" customFormat="1" ht="12.75">
      <c r="A68" s="26" t="s">
        <v>68</v>
      </c>
      <c r="B68" s="39">
        <f>B69</f>
        <v>2562931.29</v>
      </c>
      <c r="C68" s="39">
        <f>C69</f>
        <v>2062534.37</v>
      </c>
      <c r="D68" s="41">
        <f t="shared" si="1"/>
        <v>0.8047560143526127</v>
      </c>
    </row>
    <row r="69" spans="1:4" s="32" customFormat="1" ht="12.75">
      <c r="A69" s="25" t="s">
        <v>69</v>
      </c>
      <c r="B69" s="38">
        <v>2562931.29</v>
      </c>
      <c r="C69" s="38">
        <v>2062534.37</v>
      </c>
      <c r="D69" s="41">
        <f t="shared" si="1"/>
        <v>0.8047560143526127</v>
      </c>
    </row>
    <row r="70" spans="1:4" s="31" customFormat="1" ht="25.5">
      <c r="A70" s="26" t="s">
        <v>70</v>
      </c>
      <c r="B70" s="39">
        <f>B71</f>
        <v>7000000</v>
      </c>
      <c r="C70" s="39">
        <f>C71</f>
        <v>3908622.95</v>
      </c>
      <c r="D70" s="41">
        <f t="shared" si="1"/>
        <v>0.5583747071428572</v>
      </c>
    </row>
    <row r="71" spans="1:4" s="32" customFormat="1" ht="25.5">
      <c r="A71" s="25" t="s">
        <v>71</v>
      </c>
      <c r="B71" s="38">
        <v>7000000</v>
      </c>
      <c r="C71" s="38">
        <v>3908622.95</v>
      </c>
      <c r="D71" s="41">
        <f t="shared" si="1"/>
        <v>0.5583747071428572</v>
      </c>
    </row>
    <row r="72" spans="1:4" ht="12.75">
      <c r="A72" s="7" t="s">
        <v>18</v>
      </c>
      <c r="B72" s="36">
        <f>B24+B33+B35+B37+B41+B46+B48+B53+B56+B58+B64+B68+B70</f>
        <v>517952861.9500001</v>
      </c>
      <c r="C72" s="36">
        <f>C24+C33+C35+C37+C41+C46+C48+C53+C56+C58+C64+C68+C70</f>
        <v>417698833.06</v>
      </c>
      <c r="D72" s="41">
        <f t="shared" si="1"/>
        <v>0.8064417898714537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2016-12-16T03:17:30Z</dcterms:modified>
  <cp:category/>
  <cp:version/>
  <cp:contentType/>
  <cp:contentStatus/>
</cp:coreProperties>
</file>