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<sst xmlns="http://schemas.openxmlformats.org/spreadsheetml/2006/main" count="74" uniqueCount="74">
  <si>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</si>
  <si>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</si>
  <si>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</si>
  <si>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</si>
  <si>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</si>
  <si>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</si>
  <si>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</si>
  <si>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</si>
  <si>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</si>
  <si>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</si>
  <si>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</si>
  <si>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</si>
  <si>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</si>
  <si>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</si>
  <si>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</si>
  <si>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</si>
  <si>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</si>
  <si>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</si>
  <si>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</si>
  <si>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</si>
  <si>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</si>
  <si>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</si>
  <si>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</si>
  <si>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</si>
  <si>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</si>
  <si>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</si>
  <si>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</si>
  <si>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</si>
  <si>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</si>
  <si>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</si>
  <si>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</si>
  <si>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</si>
  <si>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</si>
  <si>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</si>
  <si>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</si>
  <si>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</si>
  <si>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</si>
  <si>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</si>
  <si>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</si>
  <si>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</si>
  <si>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</si>
  <si>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</si>
  <si>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</si>
  <si>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</si>
  <si>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</si>
  <si>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</si>
  <si>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</si>
  <si>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</si>
  <si>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</si>
  <si>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</si>
  <si>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</si>
  <si>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</si>
  <si>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</si>
  <si>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</si>
  <si>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</si>
  <si>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</si>
  <si>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</si>
  <si>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</si>
  <si>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</si>
  <si>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</si>
  <si>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</si>
  <si>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</si>
  <si>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</si>
  <si>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</si>
  <si>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</si>
  <si>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0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</si>
  <si>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</si>
  <si>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</si>
  <si>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</si>
  <si>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</si>
  <si>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</si>
  <si>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</si>
  <si>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</si>
  <si>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о ходе исполнения местного бюджета  города Бородино на 1 августа 2017 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</si>
</sst>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188" fontId="4" fillId="0" borderId="10" xfId="6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88"/>
  <sheetViews>
    <sheetView tabSelected="1" zoomScalePageLayoutView="0" workbookViewId="0" topLeftCell="A37">
      <selection activeCell="C72" sqref="C7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8" max="8" width="11.8515625" style="0" bestFit="1" customWidth="1"/>
  </cols>
  <sheetData>
    <row r="2" spans="1:4" ht="20.25">
      <c r="A2" s="43" t="s">
        <v>0</v>
      </c>
      <c r="B2" s="43"/>
      <c r="C2" s="43"/>
      <c r="D2" s="43"/>
    </row>
    <row r="3" spans="1:4" ht="17.25" customHeight="1">
      <c r="A3" s="44" t="s">
        <v>73</v>
      </c>
      <c r="B3" s="44"/>
      <c r="C3" s="44"/>
      <c r="D3" s="44"/>
    </row>
    <row r="4" spans="1:4" ht="12.75">
      <c r="A4" s="1"/>
      <c r="B4" s="1"/>
      <c r="C4" s="1"/>
      <c r="D4" s="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.75">
      <c r="A6" s="45" t="s">
        <v>5</v>
      </c>
      <c r="B6" s="45"/>
      <c r="C6" s="45"/>
      <c r="D6" s="3"/>
    </row>
    <row r="7" spans="1:4" ht="12.75">
      <c r="A7" s="3" t="s">
        <v>6</v>
      </c>
      <c r="B7" s="33">
        <v>36662100</v>
      </c>
      <c r="C7" s="33">
        <v>3783952.22</v>
      </c>
      <c r="D7" s="5">
        <f>C7/B7</f>
        <v>0.10321155143867919</v>
      </c>
    </row>
    <row r="8" spans="1:4" ht="12.75">
      <c r="A8" s="46" t="s">
        <v>7</v>
      </c>
      <c r="B8" s="33">
        <v>79975929.69</v>
      </c>
      <c r="C8" s="33">
        <v>46707398.37</v>
      </c>
      <c r="D8" s="5">
        <f aca="true" t="shared" si="0" ref="D8:D21">C8/B8</f>
        <v>0.5840181983635031</v>
      </c>
    </row>
    <row r="9" spans="1:4" ht="25.5" customHeight="1">
      <c r="A9" s="17" t="s">
        <v>22</v>
      </c>
      <c r="B9" s="33">
        <v>483700</v>
      </c>
      <c r="C9" s="33">
        <v>240749.68</v>
      </c>
      <c r="D9" s="5">
        <f t="shared" si="0"/>
        <v>0.4977252015712218</v>
      </c>
    </row>
    <row r="10" spans="1:4" ht="12.75">
      <c r="A10" s="3" t="s">
        <v>8</v>
      </c>
      <c r="B10" s="33">
        <v>7031564.57</v>
      </c>
      <c r="C10" s="33">
        <v>4013146.76</v>
      </c>
      <c r="D10" s="5">
        <f t="shared" si="0"/>
        <v>0.5707331163709984</v>
      </c>
    </row>
    <row r="11" spans="1:4" ht="12.75">
      <c r="A11" s="3" t="s">
        <v>9</v>
      </c>
      <c r="B11" s="33">
        <v>9979965.29</v>
      </c>
      <c r="C11" s="33">
        <v>4920356.77</v>
      </c>
      <c r="D11" s="5">
        <f t="shared" si="0"/>
        <v>0.49302343515465274</v>
      </c>
    </row>
    <row r="12" spans="1:4" ht="12.75">
      <c r="A12" s="3" t="s">
        <v>10</v>
      </c>
      <c r="B12" s="33">
        <v>2724068.5</v>
      </c>
      <c r="C12" s="33">
        <v>1094596.58</v>
      </c>
      <c r="D12" s="5">
        <f t="shared" si="0"/>
        <v>0.40182417586048225</v>
      </c>
    </row>
    <row r="13" spans="1:4" ht="25.5">
      <c r="A13" s="20" t="s">
        <v>26</v>
      </c>
      <c r="B13" s="34">
        <v>2300</v>
      </c>
      <c r="C13" s="34">
        <v>0</v>
      </c>
      <c r="D13" s="22">
        <v>0</v>
      </c>
    </row>
    <row r="14" spans="1:4" ht="27" customHeight="1">
      <c r="A14" s="20" t="s">
        <v>23</v>
      </c>
      <c r="B14" s="34">
        <v>9832706.96</v>
      </c>
      <c r="C14" s="34">
        <v>10806073.16</v>
      </c>
      <c r="D14" s="18">
        <f>C14/B14</f>
        <v>1.0989926989545917</v>
      </c>
    </row>
    <row r="15" spans="1:4" ht="12.75">
      <c r="A15" s="4" t="s">
        <v>11</v>
      </c>
      <c r="B15" s="33">
        <v>994839.6</v>
      </c>
      <c r="C15" s="35">
        <v>1257537.4</v>
      </c>
      <c r="D15" s="5">
        <f t="shared" si="0"/>
        <v>1.2640604575853231</v>
      </c>
    </row>
    <row r="16" spans="1:4" ht="25.5">
      <c r="A16" s="19" t="s">
        <v>24</v>
      </c>
      <c r="B16" s="34">
        <v>10571594.6</v>
      </c>
      <c r="C16" s="34">
        <v>5354725.27</v>
      </c>
      <c r="D16" s="18">
        <f>C16/B16</f>
        <v>0.5065201109773921</v>
      </c>
    </row>
    <row r="17" spans="1:4" ht="25.5" customHeight="1">
      <c r="A17" s="21" t="s">
        <v>25</v>
      </c>
      <c r="B17" s="34">
        <v>1914615.37</v>
      </c>
      <c r="C17" s="34">
        <v>6862865.98</v>
      </c>
      <c r="D17" s="18">
        <f t="shared" si="0"/>
        <v>3.584461969507745</v>
      </c>
    </row>
    <row r="18" spans="1:4" ht="12.75">
      <c r="A18" s="3" t="s">
        <v>12</v>
      </c>
      <c r="B18" s="33">
        <v>632000</v>
      </c>
      <c r="C18" s="33">
        <v>501188.55</v>
      </c>
      <c r="D18" s="5">
        <f t="shared" si="0"/>
        <v>0.7930198575949367</v>
      </c>
    </row>
    <row r="19" spans="1:4" ht="12.75">
      <c r="A19" s="3" t="s">
        <v>17</v>
      </c>
      <c r="B19" s="33">
        <v>127200</v>
      </c>
      <c r="C19" s="33">
        <v>41632.54</v>
      </c>
      <c r="D19" s="5">
        <f t="shared" si="0"/>
        <v>0.3272998427672956</v>
      </c>
    </row>
    <row r="20" spans="1:4" ht="12.75">
      <c r="A20" s="3" t="s">
        <v>13</v>
      </c>
      <c r="B20" s="33">
        <v>381246162.79</v>
      </c>
      <c r="C20" s="33">
        <v>220598287.33</v>
      </c>
      <c r="D20" s="5">
        <f t="shared" si="0"/>
        <v>0.578624282315757</v>
      </c>
    </row>
    <row r="21" spans="1:4" ht="12.75">
      <c r="A21" s="7" t="s">
        <v>14</v>
      </c>
      <c r="B21" s="36">
        <f>B7+B8+B9+B10+B11+B12+B13+B14+B15+B16+B17+B18+B19+B20</f>
        <v>542178747.37</v>
      </c>
      <c r="C21" s="36">
        <f>C7+C8+C9+C10+C11+C12+C13+C14+C15+C16+C17+C18+C19+C20</f>
        <v>306182510.61</v>
      </c>
      <c r="D21" s="8">
        <f t="shared" si="0"/>
        <v>0.5647261389260088</v>
      </c>
    </row>
    <row r="22" spans="1:4" ht="12.75">
      <c r="A22" s="3"/>
      <c r="B22" s="4"/>
      <c r="C22" s="30"/>
      <c r="D22" s="6"/>
    </row>
    <row r="23" spans="1:4" ht="15.75">
      <c r="A23" s="45" t="s">
        <v>15</v>
      </c>
      <c r="B23" s="45"/>
      <c r="C23" s="45"/>
      <c r="D23" s="6"/>
    </row>
    <row r="24" spans="1:4" ht="12.75">
      <c r="A24" s="24" t="s">
        <v>27</v>
      </c>
      <c r="B24" s="37">
        <f>B25+B26+B27+B28+B29+B30+B31+B32</f>
        <v>28459400.48</v>
      </c>
      <c r="C24" s="37">
        <f>C25+C26+C27+C28+C29+C30+C31+C32</f>
        <v>16021272.919999998</v>
      </c>
      <c r="D24" s="41">
        <f>C24/B24</f>
        <v>0.5629518770523306</v>
      </c>
    </row>
    <row r="25" spans="1:4" ht="38.25">
      <c r="A25" s="25" t="s">
        <v>28</v>
      </c>
      <c r="B25" s="38">
        <v>982787.1</v>
      </c>
      <c r="C25" s="38">
        <v>596370.27</v>
      </c>
      <c r="D25" s="42">
        <f aca="true" t="shared" si="1" ref="D25:D72">C25/B25</f>
        <v>0.606815321446527</v>
      </c>
    </row>
    <row r="26" spans="1:4" ht="51">
      <c r="A26" s="25" t="s">
        <v>29</v>
      </c>
      <c r="B26" s="38">
        <v>4144671.56</v>
      </c>
      <c r="C26" s="38">
        <v>2319887.8</v>
      </c>
      <c r="D26" s="42">
        <f t="shared" si="1"/>
        <v>0.5597277773199476</v>
      </c>
    </row>
    <row r="27" spans="1:4" ht="51">
      <c r="A27" s="25" t="s">
        <v>30</v>
      </c>
      <c r="B27" s="38">
        <v>11510857.17</v>
      </c>
      <c r="C27" s="38">
        <v>6811047.89</v>
      </c>
      <c r="D27" s="42">
        <f t="shared" si="1"/>
        <v>0.5917064028690402</v>
      </c>
    </row>
    <row r="28" spans="1:4" ht="12.75" hidden="1">
      <c r="A28" s="25" t="s">
        <v>62</v>
      </c>
      <c r="B28" s="38">
        <v>0</v>
      </c>
      <c r="C28" s="38">
        <v>0</v>
      </c>
      <c r="D28" s="42">
        <v>0</v>
      </c>
    </row>
    <row r="29" spans="1:4" ht="38.25">
      <c r="A29" s="25" t="s">
        <v>31</v>
      </c>
      <c r="B29" s="38">
        <v>4513170.44</v>
      </c>
      <c r="C29" s="38">
        <v>2844908.25</v>
      </c>
      <c r="D29" s="42">
        <f t="shared" si="1"/>
        <v>0.6303569270918117</v>
      </c>
    </row>
    <row r="30" spans="1:4" ht="12.75" hidden="1">
      <c r="A30" s="25" t="s">
        <v>64</v>
      </c>
      <c r="B30" s="38">
        <v>0</v>
      </c>
      <c r="C30" s="38">
        <v>0</v>
      </c>
      <c r="D30" s="42">
        <v>0</v>
      </c>
    </row>
    <row r="31" spans="1:4" ht="12.75">
      <c r="A31" s="25" t="s">
        <v>32</v>
      </c>
      <c r="B31" s="38">
        <v>250000</v>
      </c>
      <c r="C31" s="38" t="s">
        <v>65</v>
      </c>
      <c r="D31" s="42">
        <f t="shared" si="1"/>
        <v>0</v>
      </c>
    </row>
    <row r="32" spans="1:4" ht="12.75">
      <c r="A32" s="25" t="s">
        <v>33</v>
      </c>
      <c r="B32" s="38">
        <v>7057914.21</v>
      </c>
      <c r="C32" s="38">
        <v>3449058.71</v>
      </c>
      <c r="D32" s="42">
        <f t="shared" si="1"/>
        <v>0.4886796024118859</v>
      </c>
    </row>
    <row r="33" spans="1:4" ht="12.75">
      <c r="A33" s="26" t="s">
        <v>21</v>
      </c>
      <c r="B33" s="39">
        <f>B34</f>
        <v>1596800</v>
      </c>
      <c r="C33" s="39">
        <f>C34</f>
        <v>824670.06</v>
      </c>
      <c r="D33" s="41">
        <v>0</v>
      </c>
    </row>
    <row r="34" spans="1:4" ht="12.75">
      <c r="A34" s="25" t="s">
        <v>34</v>
      </c>
      <c r="B34" s="38">
        <v>1596800</v>
      </c>
      <c r="C34" s="38">
        <v>824670.06</v>
      </c>
      <c r="D34" s="42">
        <v>0</v>
      </c>
    </row>
    <row r="35" spans="1:4" ht="25.5">
      <c r="A35" s="27" t="s">
        <v>35</v>
      </c>
      <c r="B35" s="39">
        <f>B36</f>
        <v>3673191.03</v>
      </c>
      <c r="C35" s="39">
        <f>C36</f>
        <v>1668174.95</v>
      </c>
      <c r="D35" s="41">
        <f t="shared" si="1"/>
        <v>0.45414870513826777</v>
      </c>
    </row>
    <row r="36" spans="1:4" ht="38.25">
      <c r="A36" s="21" t="s">
        <v>36</v>
      </c>
      <c r="B36" s="38">
        <v>3673191.03</v>
      </c>
      <c r="C36" s="38">
        <v>1668174.95</v>
      </c>
      <c r="D36" s="42">
        <f t="shared" si="1"/>
        <v>0.45414870513826777</v>
      </c>
    </row>
    <row r="37" spans="1:4" ht="12.75">
      <c r="A37" s="28" t="s">
        <v>37</v>
      </c>
      <c r="B37" s="40">
        <f>B38+B39+B40</f>
        <v>16632637.62</v>
      </c>
      <c r="C37" s="40">
        <f>C38+C39+C40</f>
        <v>5584699.57</v>
      </c>
      <c r="D37" s="41">
        <f t="shared" si="1"/>
        <v>0.3357675251269017</v>
      </c>
    </row>
    <row r="38" spans="1:4" ht="12.75">
      <c r="A38" s="25" t="s">
        <v>38</v>
      </c>
      <c r="B38" s="38">
        <v>3002200</v>
      </c>
      <c r="C38" s="38">
        <v>2226298.75</v>
      </c>
      <c r="D38" s="42">
        <f t="shared" si="1"/>
        <v>0.7415557757644394</v>
      </c>
    </row>
    <row r="39" spans="1:4" ht="12.75">
      <c r="A39" s="25" t="s">
        <v>39</v>
      </c>
      <c r="B39" s="38">
        <v>11104240.02</v>
      </c>
      <c r="C39" s="38">
        <v>3258403.82</v>
      </c>
      <c r="D39" s="42">
        <f t="shared" si="1"/>
        <v>0.2934378052105542</v>
      </c>
    </row>
    <row r="40" spans="1:4" ht="12.75">
      <c r="A40" s="29" t="s">
        <v>40</v>
      </c>
      <c r="B40" s="38">
        <v>2526197.6</v>
      </c>
      <c r="C40" s="38">
        <v>99997</v>
      </c>
      <c r="D40" s="42">
        <f t="shared" si="1"/>
        <v>0.03958399770469262</v>
      </c>
    </row>
    <row r="41" spans="1:4" ht="12.75">
      <c r="A41" s="26" t="s">
        <v>19</v>
      </c>
      <c r="B41" s="39">
        <f>B42+B43+B44+B45</f>
        <v>43616985.32</v>
      </c>
      <c r="C41" s="39">
        <f>C42+C43+C44+C45</f>
        <v>7190520.75</v>
      </c>
      <c r="D41" s="41">
        <f>C41/B41</f>
        <v>0.16485597748780864</v>
      </c>
    </row>
    <row r="42" spans="1:4" ht="12.75">
      <c r="A42" s="25" t="s">
        <v>41</v>
      </c>
      <c r="B42" s="38">
        <v>49000</v>
      </c>
      <c r="C42" s="38">
        <v>49000</v>
      </c>
      <c r="D42" s="42">
        <f t="shared" si="1"/>
        <v>1</v>
      </c>
    </row>
    <row r="43" spans="1:4" ht="12.75">
      <c r="A43" s="25" t="s">
        <v>42</v>
      </c>
      <c r="B43" s="38">
        <v>11464021.13</v>
      </c>
      <c r="C43" s="38">
        <v>461468.67</v>
      </c>
      <c r="D43" s="42">
        <f t="shared" si="1"/>
        <v>0.04025364789256978</v>
      </c>
    </row>
    <row r="44" spans="1:4" ht="12.75">
      <c r="A44" s="25" t="s">
        <v>43</v>
      </c>
      <c r="B44" s="38">
        <v>19202500.66</v>
      </c>
      <c r="C44" s="38">
        <v>3533183.88</v>
      </c>
      <c r="D44" s="42">
        <f t="shared" si="1"/>
        <v>0.18399602960878117</v>
      </c>
    </row>
    <row r="45" spans="1:4" ht="25.5">
      <c r="A45" s="25" t="s">
        <v>44</v>
      </c>
      <c r="B45" s="38">
        <v>12901463.53</v>
      </c>
      <c r="C45" s="38">
        <v>3146868.2</v>
      </c>
      <c r="D45" s="42">
        <f t="shared" si="1"/>
        <v>0.24391559862046133</v>
      </c>
    </row>
    <row r="46" spans="1:4" s="31" customFormat="1" ht="12.75">
      <c r="A46" s="26" t="s">
        <v>66</v>
      </c>
      <c r="B46" s="39">
        <f>B47</f>
        <v>429200</v>
      </c>
      <c r="C46" s="39">
        <f>C47</f>
        <v>429199.96</v>
      </c>
      <c r="D46" s="41">
        <f t="shared" si="1"/>
        <v>0.9999999068033552</v>
      </c>
    </row>
    <row r="47" spans="1:4" s="32" customFormat="1" ht="25.5">
      <c r="A47" s="25" t="s">
        <v>67</v>
      </c>
      <c r="B47" s="38">
        <v>429200</v>
      </c>
      <c r="C47" s="38">
        <v>429199.96</v>
      </c>
      <c r="D47" s="42">
        <f t="shared" si="1"/>
        <v>0.9999999068033552</v>
      </c>
    </row>
    <row r="48" spans="1:4" ht="12.75">
      <c r="A48" s="26" t="s">
        <v>16</v>
      </c>
      <c r="B48" s="39">
        <f>B49+B50+B51+B52</f>
        <v>322567417.87999994</v>
      </c>
      <c r="C48" s="39">
        <f>C49+C50+C51+C52</f>
        <v>185506912.03</v>
      </c>
      <c r="D48" s="41">
        <f t="shared" si="1"/>
        <v>0.575095008817696</v>
      </c>
    </row>
    <row r="49" spans="1:4" ht="12.75">
      <c r="A49" s="25" t="s">
        <v>45</v>
      </c>
      <c r="B49" s="38">
        <v>129938251.18</v>
      </c>
      <c r="C49" s="38">
        <v>69351571.29</v>
      </c>
      <c r="D49" s="42">
        <f t="shared" si="1"/>
        <v>0.5337271408549983</v>
      </c>
    </row>
    <row r="50" spans="1:4" ht="12.75">
      <c r="A50" s="25" t="s">
        <v>46</v>
      </c>
      <c r="B50" s="38">
        <v>150542226.23</v>
      </c>
      <c r="C50" s="38">
        <v>88774732.71</v>
      </c>
      <c r="D50" s="42">
        <f t="shared" si="1"/>
        <v>0.589699879782361</v>
      </c>
    </row>
    <row r="51" spans="1:4" ht="12.75">
      <c r="A51" s="25" t="s">
        <v>47</v>
      </c>
      <c r="B51" s="38">
        <v>23956592.83</v>
      </c>
      <c r="C51" s="38">
        <v>17989016.1</v>
      </c>
      <c r="D51" s="42">
        <f t="shared" si="1"/>
        <v>0.7509004401274036</v>
      </c>
    </row>
    <row r="52" spans="1:4" ht="12.75">
      <c r="A52" s="25" t="s">
        <v>48</v>
      </c>
      <c r="B52" s="38">
        <v>18130347.64</v>
      </c>
      <c r="C52" s="38">
        <v>9391591.93</v>
      </c>
      <c r="D52" s="42">
        <f t="shared" si="1"/>
        <v>0.5180039631054753</v>
      </c>
    </row>
    <row r="53" spans="1:4" ht="12.75">
      <c r="A53" s="26" t="s">
        <v>49</v>
      </c>
      <c r="B53" s="39">
        <f>B54+B55</f>
        <v>69798795.66</v>
      </c>
      <c r="C53" s="39">
        <f>C54+C55</f>
        <v>26995486.4</v>
      </c>
      <c r="D53" s="41">
        <f t="shared" si="1"/>
        <v>0.38676149272687893</v>
      </c>
    </row>
    <row r="54" spans="1:4" ht="12.75">
      <c r="A54" s="25" t="s">
        <v>50</v>
      </c>
      <c r="B54" s="38">
        <v>67793612.2</v>
      </c>
      <c r="C54" s="38">
        <v>25938797.86</v>
      </c>
      <c r="D54" s="42">
        <f t="shared" si="1"/>
        <v>0.38261418765350874</v>
      </c>
    </row>
    <row r="55" spans="1:4" ht="25.5">
      <c r="A55" s="25" t="s">
        <v>51</v>
      </c>
      <c r="B55" s="38">
        <v>2005183.46</v>
      </c>
      <c r="C55" s="38">
        <v>1056688.54</v>
      </c>
      <c r="D55" s="42">
        <f t="shared" si="1"/>
        <v>0.526978484053524</v>
      </c>
    </row>
    <row r="56" spans="1:4" ht="12.75">
      <c r="A56" s="26" t="s">
        <v>52</v>
      </c>
      <c r="B56" s="39">
        <f>B57</f>
        <v>67200</v>
      </c>
      <c r="C56" s="39">
        <f>C57</f>
        <v>25000.05</v>
      </c>
      <c r="D56" s="41">
        <f t="shared" si="1"/>
        <v>0.37202455357142855</v>
      </c>
    </row>
    <row r="57" spans="1:4" ht="12.75">
      <c r="A57" s="25" t="s">
        <v>53</v>
      </c>
      <c r="B57" s="38">
        <v>67200</v>
      </c>
      <c r="C57" s="38">
        <v>25000.05</v>
      </c>
      <c r="D57" s="42">
        <f t="shared" si="1"/>
        <v>0.37202455357142855</v>
      </c>
    </row>
    <row r="58" spans="1:4" ht="12.75">
      <c r="A58" s="26" t="s">
        <v>54</v>
      </c>
      <c r="B58" s="39">
        <f>B59+B60+B61+B62+B63</f>
        <v>60709332.53</v>
      </c>
      <c r="C58" s="39">
        <f>C59+C60+C61+C62+C63</f>
        <v>27670118.24</v>
      </c>
      <c r="D58" s="41">
        <f t="shared" si="1"/>
        <v>0.45578030735763053</v>
      </c>
    </row>
    <row r="59" spans="1:4" ht="12.75">
      <c r="A59" s="25" t="s">
        <v>55</v>
      </c>
      <c r="B59" s="38">
        <v>1021072.58</v>
      </c>
      <c r="C59" s="38">
        <v>526557.27</v>
      </c>
      <c r="D59" s="41">
        <f t="shared" si="1"/>
        <v>0.5156903439714344</v>
      </c>
    </row>
    <row r="60" spans="1:4" ht="12.75">
      <c r="A60" s="25" t="s">
        <v>56</v>
      </c>
      <c r="B60" s="38">
        <v>40861300</v>
      </c>
      <c r="C60" s="38">
        <v>19170000</v>
      </c>
      <c r="D60" s="42">
        <f t="shared" si="1"/>
        <v>0.46914806919995206</v>
      </c>
    </row>
    <row r="61" spans="1:4" ht="12.75">
      <c r="A61" s="25" t="s">
        <v>57</v>
      </c>
      <c r="B61" s="38">
        <v>4738460.95</v>
      </c>
      <c r="C61" s="38">
        <v>2807980.74</v>
      </c>
      <c r="D61" s="42">
        <f t="shared" si="1"/>
        <v>0.5925934115801883</v>
      </c>
    </row>
    <row r="62" spans="1:4" ht="12.75">
      <c r="A62" s="25" t="s">
        <v>58</v>
      </c>
      <c r="B62" s="38">
        <v>8079600</v>
      </c>
      <c r="C62" s="38">
        <v>1637694.61</v>
      </c>
      <c r="D62" s="42">
        <f t="shared" si="1"/>
        <v>0.2026950108916283</v>
      </c>
    </row>
    <row r="63" spans="1:4" ht="12.75">
      <c r="A63" s="25" t="s">
        <v>59</v>
      </c>
      <c r="B63" s="38">
        <v>6008899</v>
      </c>
      <c r="C63" s="38">
        <v>3527885.62</v>
      </c>
      <c r="D63" s="42">
        <f t="shared" si="1"/>
        <v>0.5871101544559162</v>
      </c>
    </row>
    <row r="64" spans="1:4" ht="12.75">
      <c r="A64" s="26" t="s">
        <v>20</v>
      </c>
      <c r="B64" s="39">
        <f>B65+B67+B66</f>
        <v>1424764.23</v>
      </c>
      <c r="C64" s="39">
        <f>C65+C67+C66</f>
        <v>865336</v>
      </c>
      <c r="D64" s="41">
        <f t="shared" si="1"/>
        <v>0.6073538216214202</v>
      </c>
    </row>
    <row r="65" spans="1:4" ht="12.75">
      <c r="A65" s="25" t="s">
        <v>60</v>
      </c>
      <c r="B65" s="38">
        <v>1060000</v>
      </c>
      <c r="C65" s="38">
        <v>661399</v>
      </c>
      <c r="D65" s="42">
        <f t="shared" si="1"/>
        <v>0.623961320754717</v>
      </c>
    </row>
    <row r="66" spans="1:4" ht="12.75" hidden="1">
      <c r="A66" s="25" t="s">
        <v>72</v>
      </c>
      <c r="B66" s="38">
        <v>0</v>
      </c>
      <c r="C66" s="38">
        <v>0</v>
      </c>
      <c r="D66" s="42">
        <v>0</v>
      </c>
    </row>
    <row r="67" spans="1:4" ht="25.5">
      <c r="A67" s="25" t="s">
        <v>61</v>
      </c>
      <c r="B67" s="38">
        <v>364764.23</v>
      </c>
      <c r="C67" s="38">
        <v>203937</v>
      </c>
      <c r="D67" s="42">
        <f t="shared" si="1"/>
        <v>0.559092650066044</v>
      </c>
    </row>
    <row r="68" spans="1:4" s="31" customFormat="1" ht="12.75">
      <c r="A68" s="26" t="s">
        <v>68</v>
      </c>
      <c r="B68" s="39">
        <f>B69</f>
        <v>2775498.18</v>
      </c>
      <c r="C68" s="39">
        <f>C69</f>
        <v>1457839.59</v>
      </c>
      <c r="D68" s="41">
        <f t="shared" si="1"/>
        <v>0.5252533042554545</v>
      </c>
    </row>
    <row r="69" spans="1:4" s="32" customFormat="1" ht="12.75">
      <c r="A69" s="25" t="s">
        <v>69</v>
      </c>
      <c r="B69" s="38">
        <v>2775498.18</v>
      </c>
      <c r="C69" s="38">
        <v>1457839.59</v>
      </c>
      <c r="D69" s="41">
        <f t="shared" si="1"/>
        <v>0.5252533042554545</v>
      </c>
    </row>
    <row r="70" spans="1:4" s="31" customFormat="1" ht="25.5">
      <c r="A70" s="26" t="s">
        <v>70</v>
      </c>
      <c r="B70" s="39">
        <f>B71</f>
        <v>5200000</v>
      </c>
      <c r="C70" s="39">
        <f>C71</f>
        <v>210337.54</v>
      </c>
      <c r="D70" s="41">
        <f t="shared" si="1"/>
        <v>0.04044952692307693</v>
      </c>
    </row>
    <row r="71" spans="1:4" s="32" customFormat="1" ht="25.5">
      <c r="A71" s="25" t="s">
        <v>71</v>
      </c>
      <c r="B71" s="38">
        <v>5200000</v>
      </c>
      <c r="C71" s="38">
        <v>210337.54</v>
      </c>
      <c r="D71" s="41">
        <f t="shared" si="1"/>
        <v>0.04044952692307693</v>
      </c>
    </row>
    <row r="72" spans="1:4" ht="12.75">
      <c r="A72" s="7" t="s">
        <v>18</v>
      </c>
      <c r="B72" s="36">
        <f>B24+B33+B35+B37+B41+B46+B48+B53+B56+B58+B64+B68+B70</f>
        <v>556951222.9299998</v>
      </c>
      <c r="C72" s="36">
        <f>C24+C33+C35+C37+C41+C46+C48+C53+C56+C58+C64+C68+C70</f>
        <v>274449568.06</v>
      </c>
      <c r="D72" s="41">
        <f t="shared" si="1"/>
        <v>0.492771281865906</v>
      </c>
    </row>
    <row r="73" spans="1:4" ht="12.75">
      <c r="A73" s="9"/>
      <c r="B73" s="10"/>
      <c r="C73" s="10"/>
      <c r="D73" s="23"/>
    </row>
    <row r="74" spans="1:4" ht="12.75">
      <c r="A74" s="1"/>
      <c r="B74" s="1"/>
      <c r="C74" s="1"/>
      <c r="D74" s="1"/>
    </row>
    <row r="75" spans="1:4" ht="12.75">
      <c r="A75" s="1"/>
      <c r="B75" s="11"/>
      <c r="C75" s="11"/>
      <c r="D75" s="1"/>
    </row>
    <row r="76" spans="1:4" ht="12.75">
      <c r="A76" s="1"/>
      <c r="B76" s="12"/>
      <c r="C76" s="1"/>
      <c r="D76" s="1"/>
    </row>
    <row r="77" spans="1:4" ht="12.75">
      <c r="A77" s="1"/>
      <c r="B77" s="12"/>
      <c r="C77" s="1"/>
      <c r="D77" s="1"/>
    </row>
    <row r="78" spans="1:4" ht="12.75">
      <c r="A78" s="1"/>
      <c r="B78" s="12"/>
      <c r="C78" s="1"/>
      <c r="D78" s="1"/>
    </row>
    <row r="79" spans="1:4" ht="12.75">
      <c r="A79" s="13"/>
      <c r="B79" s="12"/>
      <c r="C79" s="1"/>
      <c r="D79" s="1"/>
    </row>
    <row r="80" spans="1:4" ht="12.75">
      <c r="A80" s="14"/>
      <c r="B80" s="12"/>
      <c r="C80" s="1"/>
      <c r="D80" s="1"/>
    </row>
    <row r="81" spans="1:4" ht="12.75">
      <c r="A81" s="13"/>
      <c r="B81" s="12"/>
      <c r="C81" s="1"/>
      <c r="D81" s="1"/>
    </row>
    <row r="82" spans="1:4" ht="12.75">
      <c r="A82" s="15"/>
      <c r="B82" s="12"/>
      <c r="C82" s="1"/>
      <c r="D82" s="1"/>
    </row>
    <row r="83" spans="1:4" ht="12.75">
      <c r="A83" s="15"/>
      <c r="B83" s="12"/>
      <c r="C83" s="1"/>
      <c r="D83" s="1"/>
    </row>
    <row r="84" spans="1:4" ht="12.75">
      <c r="A84" s="15"/>
      <c r="B84" s="12"/>
      <c r="C84" s="1"/>
      <c r="D84" s="1"/>
    </row>
    <row r="85" spans="1:4" ht="12.75">
      <c r="A85" s="16"/>
      <c r="B85" s="12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2017-08-29T03:41:19Z</dcterms:modified>
  <cp:category/>
  <cp:version/>
  <cp:contentType/>
  <cp:contentStatus/>
</cp:coreProperties>
</file>