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<sst xmlns="http://schemas.openxmlformats.org/spreadsheetml/2006/main" count="75" uniqueCount="75">
  <si>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</si>
  <si>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</si>
  <si>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</si>
  <si>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</si>
  <si>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</si>
  <si>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</si>
  <si>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</si>
  <si>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</si>
  <si>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</si>
  <si>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</si>
  <si>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</si>
  <si>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</si>
  <si>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</si>
  <si>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</si>
  <si>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</si>
  <si>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</si>
  <si>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</si>
  <si>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</si>
  <si>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</si>
  <si>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</si>
  <si>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</si>
  <si>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</si>
  <si>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</si>
  <si>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</si>
  <si>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</si>
  <si>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</si>
  <si>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</si>
  <si>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</si>
  <si>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</si>
  <si>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</si>
  <si>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</si>
  <si>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</si>
  <si>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</si>
  <si>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</si>
  <si>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</si>
  <si>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</si>
  <si>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</si>
  <si>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</si>
  <si>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</si>
  <si>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</si>
  <si>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</si>
  <si>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</si>
  <si>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</si>
  <si>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</si>
  <si>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</si>
  <si>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</si>
  <si>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</si>
  <si>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</si>
  <si>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</si>
  <si>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</si>
  <si>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</si>
  <si>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</si>
  <si>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</si>
  <si>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</si>
  <si>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</si>
  <si>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</si>
  <si>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</si>
  <si>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</si>
  <si>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</si>
  <si>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</si>
  <si>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</si>
  <si>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</si>
  <si>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</si>
  <si>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</si>
  <si>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</si>
  <si>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</si>
  <si>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</si>
  <si>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</si>
  <si>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</si>
  <si>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</si>
  <si>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</si>
  <si>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</si>
  <si>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</si>
  <si>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декабря 2017  года</t>
  </si>
  <si>
    <t>Иные субсидии юридическим лицам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</si>
</sst>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9"/>
  <sheetViews>
    <sheetView tabSelected="1" zoomScalePageLayoutView="0" workbookViewId="0" topLeftCell="A49">
      <selection activeCell="C73" sqref="C73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26334377.94</v>
      </c>
      <c r="C7" s="33">
        <v>5025818.95</v>
      </c>
      <c r="D7" s="5">
        <f>C7/B7</f>
        <v>0.19084631356969126</v>
      </c>
    </row>
    <row r="8" spans="1:4" ht="12.75">
      <c r="A8" s="43" t="s">
        <v>7</v>
      </c>
      <c r="B8" s="33">
        <v>79975929.69</v>
      </c>
      <c r="C8" s="33">
        <v>74416609.07</v>
      </c>
      <c r="D8" s="5">
        <f aca="true" t="shared" si="0" ref="D8:D21">C8/B8</f>
        <v>0.9304875774304987</v>
      </c>
    </row>
    <row r="9" spans="1:4" ht="25.5" customHeight="1">
      <c r="A9" s="17" t="s">
        <v>22</v>
      </c>
      <c r="B9" s="33">
        <v>483700</v>
      </c>
      <c r="C9" s="33">
        <v>398003.6</v>
      </c>
      <c r="D9" s="5">
        <f t="shared" si="0"/>
        <v>0.8228315071325201</v>
      </c>
    </row>
    <row r="10" spans="1:4" ht="12.75">
      <c r="A10" s="3" t="s">
        <v>8</v>
      </c>
      <c r="B10" s="33">
        <v>7031564.57</v>
      </c>
      <c r="C10" s="33">
        <v>5672743.58</v>
      </c>
      <c r="D10" s="5">
        <f t="shared" si="0"/>
        <v>0.806754104798045</v>
      </c>
    </row>
    <row r="11" spans="1:4" ht="12.75">
      <c r="A11" s="3" t="s">
        <v>9</v>
      </c>
      <c r="B11" s="33">
        <v>9979965.29</v>
      </c>
      <c r="C11" s="33">
        <v>8867424.03</v>
      </c>
      <c r="D11" s="5">
        <f t="shared" si="0"/>
        <v>0.888522532125961</v>
      </c>
    </row>
    <row r="12" spans="1:4" ht="12.75">
      <c r="A12" s="3" t="s">
        <v>10</v>
      </c>
      <c r="B12" s="33">
        <v>1699044.24</v>
      </c>
      <c r="C12" s="33">
        <v>1686668.61</v>
      </c>
      <c r="D12" s="5">
        <f t="shared" si="0"/>
        <v>0.9927161225654725</v>
      </c>
    </row>
    <row r="13" spans="1:4" ht="25.5">
      <c r="A13" s="20" t="s">
        <v>26</v>
      </c>
      <c r="B13" s="34">
        <v>2300</v>
      </c>
      <c r="C13" s="34">
        <v>18.41</v>
      </c>
      <c r="D13" s="22">
        <v>0</v>
      </c>
    </row>
    <row r="14" spans="1:4" ht="27" customHeight="1">
      <c r="A14" s="20" t="s">
        <v>23</v>
      </c>
      <c r="B14" s="34">
        <v>14292770.82</v>
      </c>
      <c r="C14" s="34">
        <v>13097733.81</v>
      </c>
      <c r="D14" s="18">
        <f>C14/B14</f>
        <v>0.9163887097155595</v>
      </c>
    </row>
    <row r="15" spans="1:4" ht="12.75">
      <c r="A15" s="4" t="s">
        <v>11</v>
      </c>
      <c r="B15" s="33">
        <v>1468267.85</v>
      </c>
      <c r="C15" s="35">
        <v>1556485.52</v>
      </c>
      <c r="D15" s="5">
        <f t="shared" si="0"/>
        <v>1.0600828179953679</v>
      </c>
    </row>
    <row r="16" spans="1:4" ht="25.5">
      <c r="A16" s="19" t="s">
        <v>24</v>
      </c>
      <c r="B16" s="34">
        <v>10990361.89</v>
      </c>
      <c r="C16" s="34">
        <v>9214328.68</v>
      </c>
      <c r="D16" s="18">
        <f>C16/B16</f>
        <v>0.838400843595879</v>
      </c>
    </row>
    <row r="17" spans="1:4" ht="25.5" customHeight="1">
      <c r="A17" s="21" t="s">
        <v>25</v>
      </c>
      <c r="B17" s="34">
        <v>7211565.68</v>
      </c>
      <c r="C17" s="34">
        <v>7364884.85</v>
      </c>
      <c r="D17" s="18">
        <f t="shared" si="0"/>
        <v>1.0212601779978518</v>
      </c>
    </row>
    <row r="18" spans="1:4" ht="12.75">
      <c r="A18" s="3" t="s">
        <v>12</v>
      </c>
      <c r="B18" s="33">
        <v>632000</v>
      </c>
      <c r="C18" s="33">
        <v>795040.91</v>
      </c>
      <c r="D18" s="5">
        <f t="shared" si="0"/>
        <v>1.2579761234177216</v>
      </c>
    </row>
    <row r="19" spans="1:4" ht="12.75">
      <c r="A19" s="3" t="s">
        <v>17</v>
      </c>
      <c r="B19" s="33">
        <v>127200</v>
      </c>
      <c r="C19" s="33">
        <v>41632.54</v>
      </c>
      <c r="D19" s="5">
        <f t="shared" si="0"/>
        <v>0.3272998427672956</v>
      </c>
    </row>
    <row r="20" spans="1:4" ht="12.75">
      <c r="A20" s="3" t="s">
        <v>13</v>
      </c>
      <c r="B20" s="33">
        <v>427401597.51</v>
      </c>
      <c r="C20" s="33">
        <v>352551286.11</v>
      </c>
      <c r="D20" s="5">
        <f t="shared" si="0"/>
        <v>0.8248712409217219</v>
      </c>
    </row>
    <row r="21" spans="1:4" ht="12.75">
      <c r="A21" s="7" t="s">
        <v>14</v>
      </c>
      <c r="B21" s="36">
        <f>B7+B8+B9+B10+B11+B12+B13+B14+B15+B16+B17+B18+B19+B20</f>
        <v>587630645.48</v>
      </c>
      <c r="C21" s="36">
        <f>C7+C8+C9+C10+C11+C12+C13+C14+C15+C16+C17+C18+C19+C20</f>
        <v>480688678.67</v>
      </c>
      <c r="D21" s="8">
        <f t="shared" si="0"/>
        <v>0.8180115900479534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28551925</v>
      </c>
      <c r="C24" s="37">
        <f>C25+C26+C27+C28+C29+C30+C31+C32</f>
        <v>24246039.16</v>
      </c>
      <c r="D24" s="41">
        <f>C24/B24</f>
        <v>0.8491910496402607</v>
      </c>
    </row>
    <row r="25" spans="1:4" ht="38.25">
      <c r="A25" s="25" t="s">
        <v>28</v>
      </c>
      <c r="B25" s="38">
        <v>982787.1</v>
      </c>
      <c r="C25" s="38">
        <v>918790.78</v>
      </c>
      <c r="D25" s="42">
        <f aca="true" t="shared" si="1" ref="D25:D73">C25/B25</f>
        <v>0.9348828245710592</v>
      </c>
    </row>
    <row r="26" spans="1:4" ht="51">
      <c r="A26" s="25" t="s">
        <v>29</v>
      </c>
      <c r="B26" s="38">
        <v>4144671.56</v>
      </c>
      <c r="C26" s="38">
        <v>3573857.54</v>
      </c>
      <c r="D26" s="42">
        <f t="shared" si="1"/>
        <v>0.8622776227894883</v>
      </c>
    </row>
    <row r="27" spans="1:4" ht="51">
      <c r="A27" s="25" t="s">
        <v>30</v>
      </c>
      <c r="B27" s="38">
        <v>11510857.17</v>
      </c>
      <c r="C27" s="38">
        <v>10138356.85</v>
      </c>
      <c r="D27" s="42">
        <f t="shared" si="1"/>
        <v>0.8807647163256391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4343811.38</v>
      </c>
      <c r="D29" s="42">
        <f t="shared" si="1"/>
        <v>0.9624744816860937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7150438.73</v>
      </c>
      <c r="C32" s="38">
        <v>5271222.61</v>
      </c>
      <c r="D32" s="42">
        <f t="shared" si="1"/>
        <v>0.7371886969514666</v>
      </c>
    </row>
    <row r="33" spans="1:4" ht="12.75">
      <c r="A33" s="26" t="s">
        <v>21</v>
      </c>
      <c r="B33" s="39">
        <f>B34</f>
        <v>1596800</v>
      </c>
      <c r="C33" s="39">
        <f>C34</f>
        <v>1378170.27</v>
      </c>
      <c r="D33" s="41">
        <v>0</v>
      </c>
    </row>
    <row r="34" spans="1:4" ht="12.75">
      <c r="A34" s="25" t="s">
        <v>34</v>
      </c>
      <c r="B34" s="38">
        <v>1596800</v>
      </c>
      <c r="C34" s="38">
        <v>1378170.27</v>
      </c>
      <c r="D34" s="42">
        <v>0</v>
      </c>
    </row>
    <row r="35" spans="1:4" ht="25.5">
      <c r="A35" s="27" t="s">
        <v>35</v>
      </c>
      <c r="B35" s="39">
        <f>B36</f>
        <v>3603091.03</v>
      </c>
      <c r="C35" s="39">
        <f>C36</f>
        <v>2842156.39</v>
      </c>
      <c r="D35" s="41">
        <f t="shared" si="1"/>
        <v>0.7888105979936899</v>
      </c>
    </row>
    <row r="36" spans="1:4" ht="38.25">
      <c r="A36" s="21" t="s">
        <v>36</v>
      </c>
      <c r="B36" s="38">
        <v>3603091.03</v>
      </c>
      <c r="C36" s="38">
        <v>2842156.39</v>
      </c>
      <c r="D36" s="42">
        <f t="shared" si="1"/>
        <v>0.7888105979936899</v>
      </c>
    </row>
    <row r="37" spans="1:4" ht="12.75">
      <c r="A37" s="28" t="s">
        <v>37</v>
      </c>
      <c r="B37" s="40">
        <f>B38+B39+B40+B41</f>
        <v>18183068.37</v>
      </c>
      <c r="C37" s="40">
        <f>C38+C39+C40+C41</f>
        <v>14303155</v>
      </c>
      <c r="D37" s="41">
        <f t="shared" si="1"/>
        <v>0.7866194367722107</v>
      </c>
    </row>
    <row r="38" spans="1:4" ht="12.75">
      <c r="A38" s="25" t="s">
        <v>38</v>
      </c>
      <c r="B38" s="38">
        <v>3952630.75</v>
      </c>
      <c r="C38" s="38">
        <v>3945384.1</v>
      </c>
      <c r="D38" s="42">
        <f t="shared" si="1"/>
        <v>0.9981666261135068</v>
      </c>
    </row>
    <row r="39" spans="1:4" ht="12.75">
      <c r="A39" s="25" t="s">
        <v>39</v>
      </c>
      <c r="B39" s="38">
        <v>11104240.02</v>
      </c>
      <c r="C39" s="38">
        <v>9707773.9</v>
      </c>
      <c r="D39" s="42">
        <f t="shared" si="1"/>
        <v>0.8742402796152816</v>
      </c>
    </row>
    <row r="40" spans="1:4" ht="12.75">
      <c r="A40" s="29" t="s">
        <v>40</v>
      </c>
      <c r="B40" s="38">
        <v>2326197.6</v>
      </c>
      <c r="C40" s="38">
        <v>649997</v>
      </c>
      <c r="D40" s="42">
        <f t="shared" si="1"/>
        <v>0.2794246714036675</v>
      </c>
    </row>
    <row r="41" spans="1:4" ht="12.75">
      <c r="A41" s="29" t="s">
        <v>74</v>
      </c>
      <c r="B41" s="38">
        <v>800000</v>
      </c>
      <c r="C41" s="38">
        <v>0</v>
      </c>
      <c r="D41" s="42">
        <f t="shared" si="1"/>
        <v>0</v>
      </c>
    </row>
    <row r="42" spans="1:4" ht="12.75">
      <c r="A42" s="26" t="s">
        <v>19</v>
      </c>
      <c r="B42" s="39">
        <f>B43+B44+B45+B46</f>
        <v>46012032.41</v>
      </c>
      <c r="C42" s="39">
        <f>C43+C44+C45+C46</f>
        <v>35642530.230000004</v>
      </c>
      <c r="D42" s="41">
        <f>C42/B42</f>
        <v>0.7746349892219422</v>
      </c>
    </row>
    <row r="43" spans="1:4" ht="12.75">
      <c r="A43" s="25" t="s">
        <v>41</v>
      </c>
      <c r="B43" s="38">
        <v>49000</v>
      </c>
      <c r="C43" s="38">
        <v>49000</v>
      </c>
      <c r="D43" s="42">
        <f t="shared" si="1"/>
        <v>1</v>
      </c>
    </row>
    <row r="44" spans="1:4" ht="12.75">
      <c r="A44" s="25" t="s">
        <v>42</v>
      </c>
      <c r="B44" s="38">
        <v>12766757.77</v>
      </c>
      <c r="C44" s="38">
        <v>7069979.24</v>
      </c>
      <c r="D44" s="42">
        <f t="shared" si="1"/>
        <v>0.5537803228798944</v>
      </c>
    </row>
    <row r="45" spans="1:4" ht="12.75">
      <c r="A45" s="25" t="s">
        <v>43</v>
      </c>
      <c r="B45" s="38">
        <v>18902500.66</v>
      </c>
      <c r="C45" s="38">
        <v>16812435.35</v>
      </c>
      <c r="D45" s="42">
        <f t="shared" si="1"/>
        <v>0.8894291634956621</v>
      </c>
    </row>
    <row r="46" spans="1:4" ht="25.5">
      <c r="A46" s="25" t="s">
        <v>44</v>
      </c>
      <c r="B46" s="38">
        <v>14293773.98</v>
      </c>
      <c r="C46" s="38">
        <v>11711115.64</v>
      </c>
      <c r="D46" s="42">
        <f t="shared" si="1"/>
        <v>0.8193158543283472</v>
      </c>
    </row>
    <row r="47" spans="1:4" s="31" customFormat="1" ht="12.75">
      <c r="A47" s="26" t="s">
        <v>66</v>
      </c>
      <c r="B47" s="39">
        <f>B48</f>
        <v>429200</v>
      </c>
      <c r="C47" s="39">
        <f>C48</f>
        <v>429199.96</v>
      </c>
      <c r="D47" s="41">
        <f t="shared" si="1"/>
        <v>0.9999999068033552</v>
      </c>
    </row>
    <row r="48" spans="1:4" s="32" customFormat="1" ht="25.5">
      <c r="A48" s="25" t="s">
        <v>67</v>
      </c>
      <c r="B48" s="38">
        <v>429200</v>
      </c>
      <c r="C48" s="38">
        <v>429199.96</v>
      </c>
      <c r="D48" s="42">
        <f t="shared" si="1"/>
        <v>0.9999999068033552</v>
      </c>
    </row>
    <row r="49" spans="1:4" ht="12.75">
      <c r="A49" s="26" t="s">
        <v>16</v>
      </c>
      <c r="B49" s="39">
        <f>B50+B51+B52+B53</f>
        <v>333746664.71999997</v>
      </c>
      <c r="C49" s="39">
        <f>C50+C51+C52+C53</f>
        <v>274952282.67</v>
      </c>
      <c r="D49" s="41">
        <f t="shared" si="1"/>
        <v>0.8238352970528527</v>
      </c>
    </row>
    <row r="50" spans="1:4" ht="12.75">
      <c r="A50" s="25" t="s">
        <v>45</v>
      </c>
      <c r="B50" s="38">
        <v>132173977.96</v>
      </c>
      <c r="C50" s="38">
        <v>106443674.13</v>
      </c>
      <c r="D50" s="42">
        <f t="shared" si="1"/>
        <v>0.8053300337394188</v>
      </c>
    </row>
    <row r="51" spans="1:4" ht="12.75">
      <c r="A51" s="25" t="s">
        <v>46</v>
      </c>
      <c r="B51" s="38">
        <v>159570536.74</v>
      </c>
      <c r="C51" s="38">
        <v>132795128.98</v>
      </c>
      <c r="D51" s="42">
        <f t="shared" si="1"/>
        <v>0.8322033107927239</v>
      </c>
    </row>
    <row r="52" spans="1:4" ht="12.75">
      <c r="A52" s="25" t="s">
        <v>47</v>
      </c>
      <c r="B52" s="38">
        <v>23867648.51</v>
      </c>
      <c r="C52" s="38">
        <v>20953024.27</v>
      </c>
      <c r="D52" s="42">
        <f t="shared" si="1"/>
        <v>0.8778838963218836</v>
      </c>
    </row>
    <row r="53" spans="1:4" ht="12.75">
      <c r="A53" s="25" t="s">
        <v>48</v>
      </c>
      <c r="B53" s="38">
        <v>18134501.51</v>
      </c>
      <c r="C53" s="38">
        <v>14760455.29</v>
      </c>
      <c r="D53" s="42">
        <f t="shared" si="1"/>
        <v>0.8139432606879524</v>
      </c>
    </row>
    <row r="54" spans="1:4" ht="12.75">
      <c r="A54" s="26" t="s">
        <v>49</v>
      </c>
      <c r="B54" s="39">
        <f>B55+B56</f>
        <v>75047755.05999999</v>
      </c>
      <c r="C54" s="39">
        <f>C55+C56</f>
        <v>46851918.02</v>
      </c>
      <c r="D54" s="41">
        <f t="shared" si="1"/>
        <v>0.6242947305024957</v>
      </c>
    </row>
    <row r="55" spans="1:4" ht="12.75">
      <c r="A55" s="25" t="s">
        <v>50</v>
      </c>
      <c r="B55" s="38">
        <v>73042571.6</v>
      </c>
      <c r="C55" s="38">
        <v>45098937.5</v>
      </c>
      <c r="D55" s="42">
        <f t="shared" si="1"/>
        <v>0.6174335940275137</v>
      </c>
    </row>
    <row r="56" spans="1:4" ht="25.5">
      <c r="A56" s="25" t="s">
        <v>51</v>
      </c>
      <c r="B56" s="38">
        <v>2005183.46</v>
      </c>
      <c r="C56" s="38">
        <v>1752980.52</v>
      </c>
      <c r="D56" s="42">
        <f t="shared" si="1"/>
        <v>0.8742245061207516</v>
      </c>
    </row>
    <row r="57" spans="1:4" ht="12.75">
      <c r="A57" s="26" t="s">
        <v>52</v>
      </c>
      <c r="B57" s="39">
        <f>B58</f>
        <v>67200</v>
      </c>
      <c r="C57" s="39">
        <f>C58</f>
        <v>25000.05</v>
      </c>
      <c r="D57" s="41">
        <f t="shared" si="1"/>
        <v>0.37202455357142855</v>
      </c>
    </row>
    <row r="58" spans="1:4" ht="12.75">
      <c r="A58" s="25" t="s">
        <v>53</v>
      </c>
      <c r="B58" s="38">
        <v>67200</v>
      </c>
      <c r="C58" s="38">
        <v>25000.05</v>
      </c>
      <c r="D58" s="42">
        <f t="shared" si="1"/>
        <v>0.37202455357142855</v>
      </c>
    </row>
    <row r="59" spans="1:4" ht="12.75">
      <c r="A59" s="26" t="s">
        <v>54</v>
      </c>
      <c r="B59" s="39">
        <f>B60+B61+B62+B63+B64</f>
        <v>61596880.9</v>
      </c>
      <c r="C59" s="39">
        <f>C60+C61+C62+C63+C64</f>
        <v>51601724.72</v>
      </c>
      <c r="D59" s="41">
        <f t="shared" si="1"/>
        <v>0.8377327547440799</v>
      </c>
    </row>
    <row r="60" spans="1:4" ht="12.75">
      <c r="A60" s="25" t="s">
        <v>55</v>
      </c>
      <c r="B60" s="38">
        <v>1021072.58</v>
      </c>
      <c r="C60" s="38">
        <v>951535.99</v>
      </c>
      <c r="D60" s="41">
        <f t="shared" si="1"/>
        <v>0.93189848463074</v>
      </c>
    </row>
    <row r="61" spans="1:4" ht="12.75">
      <c r="A61" s="25" t="s">
        <v>56</v>
      </c>
      <c r="B61" s="38">
        <v>40890173</v>
      </c>
      <c r="C61" s="38">
        <v>34370000</v>
      </c>
      <c r="D61" s="42">
        <f t="shared" si="1"/>
        <v>0.8405442549729492</v>
      </c>
    </row>
    <row r="62" spans="1:4" ht="12.75">
      <c r="A62" s="25" t="s">
        <v>57</v>
      </c>
      <c r="B62" s="38">
        <v>5940320.95</v>
      </c>
      <c r="C62" s="38">
        <v>4016281.8</v>
      </c>
      <c r="D62" s="42">
        <f t="shared" si="1"/>
        <v>0.6761051858654202</v>
      </c>
    </row>
    <row r="63" spans="1:4" ht="12.75">
      <c r="A63" s="25" t="s">
        <v>58</v>
      </c>
      <c r="B63" s="38">
        <v>7736415.37</v>
      </c>
      <c r="C63" s="38">
        <v>7013890.12</v>
      </c>
      <c r="D63" s="42">
        <f t="shared" si="1"/>
        <v>0.9066072314573771</v>
      </c>
    </row>
    <row r="64" spans="1:4" ht="12.75">
      <c r="A64" s="25" t="s">
        <v>59</v>
      </c>
      <c r="B64" s="38">
        <v>6008899</v>
      </c>
      <c r="C64" s="38">
        <v>5250016.81</v>
      </c>
      <c r="D64" s="42">
        <f t="shared" si="1"/>
        <v>0.8737069486440028</v>
      </c>
    </row>
    <row r="65" spans="1:4" ht="12.75">
      <c r="A65" s="26" t="s">
        <v>20</v>
      </c>
      <c r="B65" s="39">
        <f>B66+B68+B67</f>
        <v>1424764.23</v>
      </c>
      <c r="C65" s="39">
        <f>C66+C68+C67</f>
        <v>1374124.84</v>
      </c>
      <c r="D65" s="41">
        <f t="shared" si="1"/>
        <v>0.9644577053987382</v>
      </c>
    </row>
    <row r="66" spans="1:4" ht="12.75">
      <c r="A66" s="25" t="s">
        <v>60</v>
      </c>
      <c r="B66" s="38">
        <v>1060000</v>
      </c>
      <c r="C66" s="38">
        <v>1032894</v>
      </c>
      <c r="D66" s="42">
        <f t="shared" si="1"/>
        <v>0.9744283018867924</v>
      </c>
    </row>
    <row r="67" spans="1:4" ht="12.75" hidden="1">
      <c r="A67" s="25" t="s">
        <v>72</v>
      </c>
      <c r="B67" s="38">
        <v>0</v>
      </c>
      <c r="C67" s="38">
        <v>0</v>
      </c>
      <c r="D67" s="42">
        <v>0</v>
      </c>
    </row>
    <row r="68" spans="1:4" ht="25.5">
      <c r="A68" s="25" t="s">
        <v>61</v>
      </c>
      <c r="B68" s="38">
        <v>364764.23</v>
      </c>
      <c r="C68" s="38">
        <v>341230.84</v>
      </c>
      <c r="D68" s="42">
        <f t="shared" si="1"/>
        <v>0.9354832846411504</v>
      </c>
    </row>
    <row r="69" spans="1:4" s="31" customFormat="1" ht="12.75">
      <c r="A69" s="26" t="s">
        <v>68</v>
      </c>
      <c r="B69" s="39">
        <f>B70</f>
        <v>2775498.18</v>
      </c>
      <c r="C69" s="39">
        <f>C70</f>
        <v>2366817.32</v>
      </c>
      <c r="D69" s="41">
        <f t="shared" si="1"/>
        <v>0.8527540522472977</v>
      </c>
    </row>
    <row r="70" spans="1:4" s="32" customFormat="1" ht="12.75">
      <c r="A70" s="25" t="s">
        <v>69</v>
      </c>
      <c r="B70" s="38">
        <v>2775498.18</v>
      </c>
      <c r="C70" s="38">
        <v>2366817.32</v>
      </c>
      <c r="D70" s="41">
        <f t="shared" si="1"/>
        <v>0.8527540522472977</v>
      </c>
    </row>
    <row r="71" spans="1:4" s="31" customFormat="1" ht="25.5">
      <c r="A71" s="26" t="s">
        <v>70</v>
      </c>
      <c r="B71" s="39">
        <f>B72</f>
        <v>3904521.1</v>
      </c>
      <c r="C71" s="39">
        <f>C72</f>
        <v>394611.51</v>
      </c>
      <c r="D71" s="41">
        <f t="shared" si="1"/>
        <v>0.1010652778902898</v>
      </c>
    </row>
    <row r="72" spans="1:4" s="32" customFormat="1" ht="25.5">
      <c r="A72" s="25" t="s">
        <v>71</v>
      </c>
      <c r="B72" s="38">
        <v>3904521.1</v>
      </c>
      <c r="C72" s="38">
        <v>394611.51</v>
      </c>
      <c r="D72" s="41">
        <f t="shared" si="1"/>
        <v>0.1010652778902898</v>
      </c>
    </row>
    <row r="73" spans="1:4" ht="12.75">
      <c r="A73" s="7" t="s">
        <v>18</v>
      </c>
      <c r="B73" s="36">
        <f>B24+B33+B35+B37+B42+B47+B49+B54+B57+B59+B65+B69+B71</f>
        <v>576939401</v>
      </c>
      <c r="C73" s="36">
        <f>C24+C33+C35+C37+C42+C47+C49+C54+C57+C59+C65+C69+C71</f>
        <v>456407730.14</v>
      </c>
      <c r="D73" s="41">
        <f t="shared" si="1"/>
        <v>0.791084348458288</v>
      </c>
    </row>
    <row r="74" spans="1:4" ht="12.75">
      <c r="A74" s="9"/>
      <c r="B74" s="10"/>
      <c r="C74" s="10"/>
      <c r="D74" s="23"/>
    </row>
    <row r="75" spans="1:4" ht="12.75">
      <c r="A75" s="1"/>
      <c r="B75" s="1"/>
      <c r="C75" s="1"/>
      <c r="D75" s="1"/>
    </row>
    <row r="76" spans="1:4" ht="12.75">
      <c r="A76" s="1"/>
      <c r="B76" s="11"/>
      <c r="C76" s="1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"/>
      <c r="B79" s="12"/>
      <c r="C79" s="1"/>
      <c r="D79" s="1"/>
    </row>
    <row r="80" spans="1:4" ht="12.75">
      <c r="A80" s="13"/>
      <c r="B80" s="12"/>
      <c r="C80" s="1"/>
      <c r="D80" s="1"/>
    </row>
    <row r="81" spans="1:4" ht="12.75">
      <c r="A81" s="14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6"/>
      <c r="B86" s="12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2017-12-14T02:39:40Z</dcterms:modified>
  <cp:category/>
  <cp:version/>
  <cp:contentType/>
  <cp:contentStatus/>
</cp:coreProperties>
</file>