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<sst xmlns="http://schemas.openxmlformats.org/spreadsheetml/2006/main" count="76" uniqueCount="76">
  <si>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</si>
  <si>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</si>
  <si>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</si>
  <si>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</si>
  <si>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</si>
  <si>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</si>
  <si>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</si>
  <si>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</si>
  <si>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</si>
  <si>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</si>
  <si>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</si>
  <si>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</si>
  <si>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</si>
  <si>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</si>
  <si>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</si>
  <si>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</si>
  <si>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</si>
  <si>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</si>
  <si>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</si>
  <si>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</si>
  <si>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</si>
  <si>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</si>
  <si>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</si>
  <si>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</si>
  <si>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</si>
  <si>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</si>
  <si>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</si>
  <si>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</si>
  <si>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</si>
  <si>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</si>
  <si>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</si>
  <si>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</si>
  <si>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</si>
  <si>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</si>
  <si>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</si>
  <si>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</si>
  <si>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</si>
  <si>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</si>
  <si>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</si>
  <si>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</si>
  <si>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</si>
  <si>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</si>
  <si>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</si>
  <si>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</si>
  <si>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</si>
  <si>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</si>
  <si>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</si>
  <si>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</si>
  <si>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</si>
  <si>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</si>
  <si>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</si>
  <si>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</si>
  <si>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</si>
  <si>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</si>
  <si>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</si>
  <si>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</si>
  <si>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</si>
  <si>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</si>
  <si>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</si>
  <si>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</si>
  <si>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</si>
  <si>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</si>
  <si>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</si>
  <si>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</si>
  <si>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</si>
  <si>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</si>
  <si>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</si>
  <si>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</si>
  <si>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</si>
  <si>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</si>
  <si>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</si>
  <si>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</si>
  <si>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</si>
  <si>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</si>
  <si>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</si>
  <si>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сентября 2018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</si>
</sst>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0"/>
  <sheetViews>
    <sheetView tabSelected="1" zoomScalePageLayoutView="0" workbookViewId="0" topLeftCell="A39">
      <selection activeCell="A53" sqref="A53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13773000</v>
      </c>
      <c r="C7" s="33">
        <v>9441073.45</v>
      </c>
      <c r="D7" s="5">
        <f>C7/B7</f>
        <v>0.685476907717999</v>
      </c>
      <c r="E7" s="44"/>
    </row>
    <row r="8" spans="1:5" ht="12.75">
      <c r="A8" s="43" t="s">
        <v>7</v>
      </c>
      <c r="B8" s="33">
        <v>91457072.85</v>
      </c>
      <c r="C8" s="33">
        <v>61683747.45</v>
      </c>
      <c r="D8" s="5">
        <f aca="true" t="shared" si="0" ref="D8:D21">C8/B8</f>
        <v>0.6744557367495062</v>
      </c>
      <c r="E8" s="44"/>
    </row>
    <row r="9" spans="1:5" ht="25.5" customHeight="1">
      <c r="A9" s="17" t="s">
        <v>22</v>
      </c>
      <c r="B9" s="33">
        <v>545500</v>
      </c>
      <c r="C9" s="33">
        <v>374694.04</v>
      </c>
      <c r="D9" s="5">
        <f t="shared" si="0"/>
        <v>0.6868818331805683</v>
      </c>
      <c r="E9" s="44"/>
    </row>
    <row r="10" spans="1:5" ht="12.75">
      <c r="A10" s="3" t="s">
        <v>8</v>
      </c>
      <c r="B10" s="33">
        <v>6115431.6</v>
      </c>
      <c r="C10" s="33">
        <v>3778903.36</v>
      </c>
      <c r="D10" s="5">
        <f t="shared" si="0"/>
        <v>0.6179291352060908</v>
      </c>
      <c r="E10" s="44"/>
    </row>
    <row r="11" spans="1:5" ht="12.75">
      <c r="A11" s="3" t="s">
        <v>9</v>
      </c>
      <c r="B11" s="33">
        <v>9294830.64</v>
      </c>
      <c r="C11" s="33">
        <v>5260427.01</v>
      </c>
      <c r="D11" s="5">
        <f t="shared" si="0"/>
        <v>0.5659518945253207</v>
      </c>
      <c r="E11" s="44"/>
    </row>
    <row r="12" spans="1:5" ht="12.75">
      <c r="A12" s="3" t="s">
        <v>10</v>
      </c>
      <c r="B12" s="33">
        <v>1761908.88</v>
      </c>
      <c r="C12" s="33">
        <v>2277300.68</v>
      </c>
      <c r="D12" s="5">
        <f t="shared" si="0"/>
        <v>1.2925189865664337</v>
      </c>
      <c r="E12" s="44"/>
    </row>
    <row r="13" spans="1:5" ht="26.25">
      <c r="A13" s="20" t="s">
        <v>26</v>
      </c>
      <c r="B13" s="34">
        <v>3017.14</v>
      </c>
      <c r="C13" s="34">
        <v>372.3</v>
      </c>
      <c r="D13" s="22">
        <v>0</v>
      </c>
      <c r="E13" s="44"/>
    </row>
    <row r="14" spans="1:5" ht="27" customHeight="1">
      <c r="A14" s="20" t="s">
        <v>23</v>
      </c>
      <c r="B14" s="34">
        <v>6131435.19</v>
      </c>
      <c r="C14" s="34">
        <v>6060447.73</v>
      </c>
      <c r="D14" s="18">
        <f>C14/B14</f>
        <v>0.9884223745664349</v>
      </c>
      <c r="E14" s="44"/>
    </row>
    <row r="15" spans="1:5" ht="12.75">
      <c r="A15" s="4" t="s">
        <v>11</v>
      </c>
      <c r="B15" s="33">
        <v>1429086.73</v>
      </c>
      <c r="C15" s="35">
        <v>1370016.24</v>
      </c>
      <c r="D15" s="5">
        <f t="shared" si="0"/>
        <v>0.9586655667847395</v>
      </c>
      <c r="E15" s="44"/>
    </row>
    <row r="16" spans="1:5" ht="26.25">
      <c r="A16" s="19" t="s">
        <v>24</v>
      </c>
      <c r="B16" s="34">
        <v>12025319.28</v>
      </c>
      <c r="C16" s="34">
        <v>7076068.63</v>
      </c>
      <c r="D16" s="18">
        <f>C16/B16</f>
        <v>0.5884308320834871</v>
      </c>
      <c r="E16" s="44"/>
    </row>
    <row r="17" spans="1:5" ht="25.5" customHeight="1">
      <c r="A17" s="21" t="s">
        <v>25</v>
      </c>
      <c r="B17" s="34">
        <v>1469458.92</v>
      </c>
      <c r="C17" s="34">
        <v>1068578.36</v>
      </c>
      <c r="D17" s="18">
        <f t="shared" si="0"/>
        <v>0.7271917203374424</v>
      </c>
      <c r="E17" s="44"/>
    </row>
    <row r="18" spans="1:5" ht="12.75">
      <c r="A18" s="3" t="s">
        <v>12</v>
      </c>
      <c r="B18" s="33">
        <v>820762.58</v>
      </c>
      <c r="C18" s="33">
        <v>687058.24</v>
      </c>
      <c r="D18" s="5">
        <f t="shared" si="0"/>
        <v>0.8370974222533392</v>
      </c>
      <c r="E18" s="44"/>
    </row>
    <row r="19" spans="1:5" ht="12.75">
      <c r="A19" s="3" t="s">
        <v>17</v>
      </c>
      <c r="B19" s="33">
        <v>127200</v>
      </c>
      <c r="C19" s="33">
        <v>30815.38</v>
      </c>
      <c r="D19" s="5">
        <f t="shared" si="0"/>
        <v>0.24225927672955977</v>
      </c>
      <c r="E19" s="44"/>
    </row>
    <row r="20" spans="1:5" ht="12.75">
      <c r="A20" s="3" t="s">
        <v>13</v>
      </c>
      <c r="B20" s="33">
        <v>459857373.9</v>
      </c>
      <c r="C20" s="33">
        <v>275774630.23</v>
      </c>
      <c r="D20" s="5">
        <f t="shared" si="0"/>
        <v>0.5996960055053279</v>
      </c>
      <c r="E20" s="44"/>
    </row>
    <row r="21" spans="1:5" ht="12.75">
      <c r="A21" s="7" t="s">
        <v>14</v>
      </c>
      <c r="B21" s="36">
        <f>B7+B8+B9+B10+B11+B12+B13+B14+B15+B16+B17+B18+B19+B20</f>
        <v>604811397.7099999</v>
      </c>
      <c r="C21" s="36">
        <f>C7+C8+C9+C10+C11+C12+C13+C14+C15+C16+C17+C18+C19+C20</f>
        <v>374884133.1</v>
      </c>
      <c r="D21" s="8">
        <f t="shared" si="0"/>
        <v>0.6198364225929364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31063003.95</v>
      </c>
      <c r="C24" s="37">
        <f>C25+C26+C27+C28+C29+C30+C31+C32</f>
        <v>17765745.98</v>
      </c>
      <c r="D24" s="41">
        <f>C24/B24</f>
        <v>0.5719262054821327</v>
      </c>
      <c r="E24" s="44"/>
    </row>
    <row r="25" spans="1:5" ht="39">
      <c r="A25" s="25" t="s">
        <v>28</v>
      </c>
      <c r="B25" s="38">
        <v>1022084.6</v>
      </c>
      <c r="C25" s="38">
        <v>616507.09</v>
      </c>
      <c r="D25" s="42">
        <f aca="true" t="shared" si="1" ref="D25:D74">C25/B25</f>
        <v>0.6031859691458026</v>
      </c>
      <c r="E25" s="44"/>
    </row>
    <row r="26" spans="1:5" ht="52.5">
      <c r="A26" s="25" t="s">
        <v>29</v>
      </c>
      <c r="B26" s="38">
        <v>4362808.45</v>
      </c>
      <c r="C26" s="38">
        <v>2567357.97</v>
      </c>
      <c r="D26" s="42">
        <f t="shared" si="1"/>
        <v>0.588464517620525</v>
      </c>
      <c r="E26" s="44"/>
    </row>
    <row r="27" spans="1:5" ht="52.5">
      <c r="A27" s="25" t="s">
        <v>30</v>
      </c>
      <c r="B27" s="38">
        <v>12120642.33</v>
      </c>
      <c r="C27" s="38">
        <v>7007497.41</v>
      </c>
      <c r="D27" s="42">
        <f t="shared" si="1"/>
        <v>0.5781457136686253</v>
      </c>
      <c r="E27" s="44"/>
    </row>
    <row r="28" spans="1:5" ht="12.75">
      <c r="A28" s="25" t="s">
        <v>62</v>
      </c>
      <c r="B28" s="38">
        <v>47500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5005239.8</v>
      </c>
      <c r="C29" s="38">
        <v>3623883.32</v>
      </c>
      <c r="D29" s="42">
        <f t="shared" si="1"/>
        <v>0.7240179221782741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  <c r="E31" s="44"/>
    </row>
    <row r="32" spans="1:5" ht="12.75">
      <c r="A32" s="25" t="s">
        <v>33</v>
      </c>
      <c r="B32" s="38">
        <v>8254728.77</v>
      </c>
      <c r="C32" s="38">
        <v>3950500.19</v>
      </c>
      <c r="D32" s="42">
        <f t="shared" si="1"/>
        <v>0.4785741966904141</v>
      </c>
      <c r="E32" s="44"/>
    </row>
    <row r="33" spans="1:5" ht="12.75">
      <c r="A33" s="26" t="s">
        <v>21</v>
      </c>
      <c r="B33" s="39">
        <f>B34</f>
        <v>1597413.4</v>
      </c>
      <c r="C33" s="39">
        <f>C34</f>
        <v>770141.44</v>
      </c>
      <c r="D33" s="41">
        <v>0</v>
      </c>
      <c r="E33" s="44"/>
    </row>
    <row r="34" spans="1:5" ht="12.75">
      <c r="A34" s="25" t="s">
        <v>34</v>
      </c>
      <c r="B34" s="38">
        <v>1597413.4</v>
      </c>
      <c r="C34" s="38">
        <v>770141.44</v>
      </c>
      <c r="D34" s="42">
        <v>0</v>
      </c>
      <c r="E34" s="44"/>
    </row>
    <row r="35" spans="1:5" ht="26.25">
      <c r="A35" s="27" t="s">
        <v>35</v>
      </c>
      <c r="B35" s="39">
        <f>B36</f>
        <v>4087314.34</v>
      </c>
      <c r="C35" s="39">
        <f>C36</f>
        <v>2004624.08</v>
      </c>
      <c r="D35" s="41">
        <f t="shared" si="1"/>
        <v>0.49045018641751936</v>
      </c>
      <c r="E35" s="44"/>
    </row>
    <row r="36" spans="1:5" ht="39">
      <c r="A36" s="21" t="s">
        <v>36</v>
      </c>
      <c r="B36" s="38">
        <v>4087314.34</v>
      </c>
      <c r="C36" s="38">
        <v>2004624.08</v>
      </c>
      <c r="D36" s="42">
        <f t="shared" si="1"/>
        <v>0.49045018641751936</v>
      </c>
      <c r="E36" s="44"/>
    </row>
    <row r="37" spans="1:5" ht="12.75">
      <c r="A37" s="28" t="s">
        <v>37</v>
      </c>
      <c r="B37" s="40">
        <f>B38+B39+B40+B41</f>
        <v>23781825.56</v>
      </c>
      <c r="C37" s="40">
        <f>C38+C39+C40+C41</f>
        <v>7998228.58</v>
      </c>
      <c r="D37" s="41">
        <f t="shared" si="1"/>
        <v>0.336316846653382</v>
      </c>
      <c r="E37" s="44"/>
    </row>
    <row r="38" spans="1:5" ht="12.75">
      <c r="A38" s="25" t="s">
        <v>38</v>
      </c>
      <c r="B38" s="38">
        <v>3002200</v>
      </c>
      <c r="C38" s="38">
        <v>2995960.57</v>
      </c>
      <c r="D38" s="42">
        <f t="shared" si="1"/>
        <v>0.997921714076344</v>
      </c>
      <c r="E38" s="44"/>
    </row>
    <row r="39" spans="1:5" ht="12.75">
      <c r="A39" s="25" t="s">
        <v>39</v>
      </c>
      <c r="B39" s="38">
        <v>19626475.56</v>
      </c>
      <c r="C39" s="38">
        <v>4713203.36</v>
      </c>
      <c r="D39" s="42">
        <f t="shared" si="1"/>
        <v>0.24014517255486295</v>
      </c>
      <c r="E39" s="44"/>
    </row>
    <row r="40" spans="1:5" ht="12.75">
      <c r="A40" s="29" t="s">
        <v>40</v>
      </c>
      <c r="B40" s="38">
        <v>1153150</v>
      </c>
      <c r="C40" s="38">
        <v>289064.65</v>
      </c>
      <c r="D40" s="42">
        <f t="shared" si="1"/>
        <v>0.2506739366084204</v>
      </c>
      <c r="E40" s="44"/>
    </row>
    <row r="41" spans="1:5" ht="12.75" hidden="1">
      <c r="A41" s="29" t="s">
        <v>73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55897346.489999995</v>
      </c>
      <c r="C42" s="39">
        <f>C43+C44+C45+C46</f>
        <v>20370036.94</v>
      </c>
      <c r="D42" s="41">
        <f>C42/B42</f>
        <v>0.36441867493019886</v>
      </c>
      <c r="E42" s="44"/>
    </row>
    <row r="43" spans="1:5" ht="12.75">
      <c r="A43" s="25" t="s">
        <v>41</v>
      </c>
      <c r="B43" s="38">
        <v>318718.07</v>
      </c>
      <c r="C43" s="38">
        <v>0</v>
      </c>
      <c r="D43" s="42">
        <f t="shared" si="1"/>
        <v>0</v>
      </c>
      <c r="E43" s="44"/>
    </row>
    <row r="44" spans="1:5" ht="12.75">
      <c r="A44" s="25" t="s">
        <v>42</v>
      </c>
      <c r="B44" s="38">
        <v>14401196.25</v>
      </c>
      <c r="C44" s="38">
        <v>5413569.73</v>
      </c>
      <c r="D44" s="42">
        <f t="shared" si="1"/>
        <v>0.37591111432843644</v>
      </c>
      <c r="E44" s="44"/>
    </row>
    <row r="45" spans="1:5" ht="12.75">
      <c r="A45" s="25" t="s">
        <v>43</v>
      </c>
      <c r="B45" s="38">
        <v>17894825.13</v>
      </c>
      <c r="C45" s="38">
        <v>7238325.58</v>
      </c>
      <c r="D45" s="42">
        <f t="shared" si="1"/>
        <v>0.40449266910494813</v>
      </c>
      <c r="E45" s="44"/>
    </row>
    <row r="46" spans="1:5" ht="26.25">
      <c r="A46" s="25" t="s">
        <v>44</v>
      </c>
      <c r="B46" s="38">
        <v>23282607.04</v>
      </c>
      <c r="C46" s="38">
        <v>7718141.63</v>
      </c>
      <c r="D46" s="42">
        <f t="shared" si="1"/>
        <v>0.3314981701464992</v>
      </c>
      <c r="E46" s="44"/>
    </row>
    <row r="47" spans="1:5" s="31" customFormat="1" ht="12.75">
      <c r="A47" s="26" t="s">
        <v>66</v>
      </c>
      <c r="B47" s="39">
        <f>B48+B49</f>
        <v>440159.19</v>
      </c>
      <c r="C47" s="39">
        <f>C48+C49</f>
        <v>47000</v>
      </c>
      <c r="D47" s="41">
        <f t="shared" si="1"/>
        <v>0.10677954946254786</v>
      </c>
      <c r="E47" s="44"/>
    </row>
    <row r="48" spans="1:5" s="32" customFormat="1" ht="26.25">
      <c r="A48" s="25" t="s">
        <v>67</v>
      </c>
      <c r="B48" s="38">
        <v>349200</v>
      </c>
      <c r="C48" s="38">
        <v>47000</v>
      </c>
      <c r="D48" s="42">
        <f t="shared" si="1"/>
        <v>0.13459335624284077</v>
      </c>
      <c r="E48" s="44"/>
    </row>
    <row r="49" spans="1:5" s="32" customFormat="1" ht="12.75">
      <c r="A49" s="25" t="s">
        <v>74</v>
      </c>
      <c r="B49" s="38">
        <v>90959.19</v>
      </c>
      <c r="C49" s="38">
        <v>0</v>
      </c>
      <c r="D49" s="42">
        <f t="shared" si="1"/>
        <v>0</v>
      </c>
      <c r="E49" s="44"/>
    </row>
    <row r="50" spans="1:5" ht="12.75">
      <c r="A50" s="26" t="s">
        <v>16</v>
      </c>
      <c r="B50" s="39">
        <f>B51+B52+B53+B54</f>
        <v>318301328.18</v>
      </c>
      <c r="C50" s="39">
        <f>C51+C52+C53+C54</f>
        <v>202396624.53</v>
      </c>
      <c r="D50" s="41">
        <f t="shared" si="1"/>
        <v>0.6358648444455888</v>
      </c>
      <c r="E50" s="44"/>
    </row>
    <row r="51" spans="1:5" ht="12.75">
      <c r="A51" s="25" t="s">
        <v>45</v>
      </c>
      <c r="B51" s="38">
        <v>143996621.98</v>
      </c>
      <c r="C51" s="38">
        <v>85444530.02</v>
      </c>
      <c r="D51" s="42">
        <f t="shared" si="1"/>
        <v>0.593378711563578</v>
      </c>
      <c r="E51" s="44"/>
    </row>
    <row r="52" spans="1:5" ht="12.75">
      <c r="A52" s="25" t="s">
        <v>46</v>
      </c>
      <c r="B52" s="38">
        <v>139166276.98</v>
      </c>
      <c r="C52" s="38">
        <v>93455598.28</v>
      </c>
      <c r="D52" s="42">
        <f t="shared" si="1"/>
        <v>0.6715391135557273</v>
      </c>
      <c r="E52" s="44"/>
    </row>
    <row r="53" spans="1:5" ht="12.75">
      <c r="A53" s="25" t="s">
        <v>47</v>
      </c>
      <c r="B53" s="38">
        <v>16377789.1</v>
      </c>
      <c r="C53" s="38">
        <v>12442247.85</v>
      </c>
      <c r="D53" s="42">
        <f t="shared" si="1"/>
        <v>0.7597025321323744</v>
      </c>
      <c r="E53" s="44"/>
    </row>
    <row r="54" spans="1:5" ht="12.75">
      <c r="A54" s="25" t="s">
        <v>48</v>
      </c>
      <c r="B54" s="38">
        <v>18760640.12</v>
      </c>
      <c r="C54" s="38">
        <v>11054248.38</v>
      </c>
      <c r="D54" s="42">
        <f t="shared" si="1"/>
        <v>0.5892255439736029</v>
      </c>
      <c r="E54" s="44"/>
    </row>
    <row r="55" spans="1:5" ht="12.75">
      <c r="A55" s="26" t="s">
        <v>49</v>
      </c>
      <c r="B55" s="39">
        <f>B56+B57</f>
        <v>66990822.51</v>
      </c>
      <c r="C55" s="39">
        <f>C56+C57</f>
        <v>34593499.81</v>
      </c>
      <c r="D55" s="41">
        <f t="shared" si="1"/>
        <v>0.5163916267013453</v>
      </c>
      <c r="E55" s="44"/>
    </row>
    <row r="56" spans="1:5" ht="12.75">
      <c r="A56" s="25" t="s">
        <v>50</v>
      </c>
      <c r="B56" s="38">
        <v>65005538.05</v>
      </c>
      <c r="C56" s="38">
        <v>33256133.67</v>
      </c>
      <c r="D56" s="42">
        <f t="shared" si="1"/>
        <v>0.5115892378957089</v>
      </c>
      <c r="E56" s="44"/>
    </row>
    <row r="57" spans="1:5" ht="12.75">
      <c r="A57" s="25" t="s">
        <v>51</v>
      </c>
      <c r="B57" s="38">
        <v>1985284.46</v>
      </c>
      <c r="C57" s="38">
        <v>1337366.14</v>
      </c>
      <c r="D57" s="42">
        <f t="shared" si="1"/>
        <v>0.6736395549079147</v>
      </c>
      <c r="E57" s="44"/>
    </row>
    <row r="58" spans="1:5" ht="12.75">
      <c r="A58" s="26" t="s">
        <v>52</v>
      </c>
      <c r="B58" s="39">
        <f>B59</f>
        <v>64960</v>
      </c>
      <c r="C58" s="39">
        <f>C59</f>
        <v>64960</v>
      </c>
      <c r="D58" s="41">
        <f t="shared" si="1"/>
        <v>1</v>
      </c>
      <c r="E58" s="44"/>
    </row>
    <row r="59" spans="1:5" ht="12.75">
      <c r="A59" s="25" t="s">
        <v>53</v>
      </c>
      <c r="B59" s="38">
        <v>64960</v>
      </c>
      <c r="C59" s="38">
        <v>64960</v>
      </c>
      <c r="D59" s="42">
        <f t="shared" si="1"/>
        <v>1</v>
      </c>
      <c r="E59" s="44"/>
    </row>
    <row r="60" spans="1:5" ht="12.75">
      <c r="A60" s="26" t="s">
        <v>54</v>
      </c>
      <c r="B60" s="39">
        <f>B61+B62+B63+B64+B65</f>
        <v>78888341.14</v>
      </c>
      <c r="C60" s="39">
        <f>C61+C62+C63+C64+C65</f>
        <v>45811234.24999999</v>
      </c>
      <c r="D60" s="41">
        <f t="shared" si="1"/>
        <v>0.5807098183076332</v>
      </c>
      <c r="E60" s="44"/>
    </row>
    <row r="61" spans="1:5" ht="12.75">
      <c r="A61" s="25" t="s">
        <v>55</v>
      </c>
      <c r="B61" s="38">
        <v>1382940</v>
      </c>
      <c r="C61" s="38">
        <v>924520.68</v>
      </c>
      <c r="D61" s="41">
        <f t="shared" si="1"/>
        <v>0.6685182871274242</v>
      </c>
      <c r="E61" s="44"/>
    </row>
    <row r="62" spans="1:5" ht="12.75">
      <c r="A62" s="25" t="s">
        <v>56</v>
      </c>
      <c r="B62" s="38">
        <v>56112620</v>
      </c>
      <c r="C62" s="38">
        <v>32538930</v>
      </c>
      <c r="D62" s="42">
        <f t="shared" si="1"/>
        <v>0.5798861290027092</v>
      </c>
      <c r="E62" s="44"/>
    </row>
    <row r="63" spans="1:5" ht="12.75">
      <c r="A63" s="25" t="s">
        <v>57</v>
      </c>
      <c r="B63" s="38">
        <v>7173991.14</v>
      </c>
      <c r="C63" s="38">
        <v>4465437.18</v>
      </c>
      <c r="D63" s="42">
        <f t="shared" si="1"/>
        <v>0.622448103553136</v>
      </c>
      <c r="E63" s="44"/>
    </row>
    <row r="64" spans="1:5" ht="12.75">
      <c r="A64" s="25" t="s">
        <v>58</v>
      </c>
      <c r="B64" s="38">
        <v>7315200</v>
      </c>
      <c r="C64" s="38">
        <v>3735397.41</v>
      </c>
      <c r="D64" s="42">
        <f t="shared" si="1"/>
        <v>0.5106350352690289</v>
      </c>
      <c r="E64" s="44"/>
    </row>
    <row r="65" spans="1:5" ht="12.75">
      <c r="A65" s="25" t="s">
        <v>59</v>
      </c>
      <c r="B65" s="38">
        <v>6903590</v>
      </c>
      <c r="C65" s="38">
        <v>4146948.98</v>
      </c>
      <c r="D65" s="42">
        <f t="shared" si="1"/>
        <v>0.6006945632634615</v>
      </c>
      <c r="E65" s="44"/>
    </row>
    <row r="66" spans="1:5" ht="12.75">
      <c r="A66" s="26" t="s">
        <v>20</v>
      </c>
      <c r="B66" s="39">
        <f>B67+B69+B68</f>
        <v>28840547.21</v>
      </c>
      <c r="C66" s="39">
        <f>C67+C69+C68</f>
        <v>16517942.41</v>
      </c>
      <c r="D66" s="41">
        <f t="shared" si="1"/>
        <v>0.5727333219347748</v>
      </c>
      <c r="E66" s="44"/>
    </row>
    <row r="67" spans="1:5" ht="12.75">
      <c r="A67" s="25" t="s">
        <v>60</v>
      </c>
      <c r="B67" s="38">
        <v>25630659.06</v>
      </c>
      <c r="C67" s="38">
        <v>15134653.11</v>
      </c>
      <c r="D67" s="42">
        <f t="shared" si="1"/>
        <v>0.590490204507445</v>
      </c>
      <c r="E67" s="44"/>
    </row>
    <row r="68" spans="1:5" ht="12.75">
      <c r="A68" s="25" t="s">
        <v>72</v>
      </c>
      <c r="B68" s="38">
        <v>2830103.92</v>
      </c>
      <c r="C68" s="38">
        <v>1115000</v>
      </c>
      <c r="D68" s="42">
        <v>0</v>
      </c>
      <c r="E68" s="44"/>
    </row>
    <row r="69" spans="1:5" ht="26.25">
      <c r="A69" s="25" t="s">
        <v>61</v>
      </c>
      <c r="B69" s="38">
        <v>379784.23</v>
      </c>
      <c r="C69" s="38">
        <v>268289.3</v>
      </c>
      <c r="D69" s="42">
        <f t="shared" si="1"/>
        <v>0.706425593290169</v>
      </c>
      <c r="E69" s="44"/>
    </row>
    <row r="70" spans="1:5" s="31" customFormat="1" ht="12.75">
      <c r="A70" s="26" t="s">
        <v>68</v>
      </c>
      <c r="B70" s="39">
        <f>B71</f>
        <v>2943183.07</v>
      </c>
      <c r="C70" s="39">
        <f>C71</f>
        <v>1784251.98</v>
      </c>
      <c r="D70" s="41">
        <f t="shared" si="1"/>
        <v>0.6062320751253846</v>
      </c>
      <c r="E70" s="44"/>
    </row>
    <row r="71" spans="1:5" s="32" customFormat="1" ht="12.75">
      <c r="A71" s="25" t="s">
        <v>69</v>
      </c>
      <c r="B71" s="38">
        <v>2943183.07</v>
      </c>
      <c r="C71" s="38">
        <v>1784251.98</v>
      </c>
      <c r="D71" s="41">
        <f t="shared" si="1"/>
        <v>0.6062320751253846</v>
      </c>
      <c r="E71" s="44"/>
    </row>
    <row r="72" spans="1:5" s="31" customFormat="1" ht="26.25">
      <c r="A72" s="26" t="s">
        <v>70</v>
      </c>
      <c r="B72" s="39">
        <f>B73</f>
        <v>5796091.55</v>
      </c>
      <c r="C72" s="39">
        <f>C73</f>
        <v>169726.02</v>
      </c>
      <c r="D72" s="41">
        <f t="shared" si="1"/>
        <v>0.02928283974396505</v>
      </c>
      <c r="E72" s="44"/>
    </row>
    <row r="73" spans="1:5" s="32" customFormat="1" ht="26.25">
      <c r="A73" s="25" t="s">
        <v>71</v>
      </c>
      <c r="B73" s="38">
        <v>5796091.55</v>
      </c>
      <c r="C73" s="38">
        <v>169726.02</v>
      </c>
      <c r="D73" s="41">
        <f t="shared" si="1"/>
        <v>0.02928283974396505</v>
      </c>
      <c r="E73" s="44"/>
    </row>
    <row r="74" spans="1:5" ht="12.75">
      <c r="A74" s="7" t="s">
        <v>18</v>
      </c>
      <c r="B74" s="36">
        <f>B24+B33+B35+B37+B42+B47+B50+B55+B58+B60+B66+B70+B72</f>
        <v>618692336.59</v>
      </c>
      <c r="C74" s="36">
        <f>C24+C33+C35+C37+C42+C47+C50+C55+C58+C60+C66+C70+C72</f>
        <v>350294016.02000004</v>
      </c>
      <c r="D74" s="41">
        <f t="shared" si="1"/>
        <v>0.5661845077162087</v>
      </c>
      <c r="E74" s="44"/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2018-09-06T08:47:57Z</dcterms:modified>
  <cp:category/>
  <cp:version/>
  <cp:contentType/>
  <cp:contentStatus/>
</cp:coreProperties>
</file>