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<sst xmlns="http://schemas.openxmlformats.org/spreadsheetml/2006/main" count="76" uniqueCount="76">
  <si>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</si>
  <si>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</si>
  <si>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</si>
  <si>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</si>
  <si>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</si>
  <si>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</si>
  <si>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</si>
  <si>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</si>
  <si>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</si>
  <si>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</si>
  <si>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</si>
  <si>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</si>
  <si>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</si>
  <si>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</si>
  <si>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</si>
  <si>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</si>
  <si>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</si>
  <si>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</si>
  <si>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</si>
  <si>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</si>
  <si>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</si>
  <si>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</si>
  <si>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</si>
  <si>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</si>
  <si>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</si>
  <si>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</si>
  <si>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</si>
  <si>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</si>
  <si>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</si>
  <si>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</si>
  <si>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</si>
  <si>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</si>
  <si>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</si>
  <si>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</si>
  <si>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</si>
  <si>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</si>
  <si>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</si>
  <si>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</si>
  <si>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</si>
  <si>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</si>
  <si>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</si>
  <si>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</si>
  <si>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</si>
  <si>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</si>
  <si>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</si>
  <si>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</si>
  <si>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</si>
  <si>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</si>
  <si>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</si>
  <si>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</si>
  <si>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</si>
  <si>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</si>
  <si>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</si>
  <si>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</si>
  <si>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</si>
  <si>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</si>
  <si>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</si>
  <si>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</si>
  <si>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</si>
  <si>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</si>
  <si>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</si>
  <si>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</si>
  <si>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</si>
  <si>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</si>
  <si>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</si>
  <si>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</si>
  <si>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</si>
  <si>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</si>
  <si>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</si>
  <si>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</si>
  <si>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</si>
  <si>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</si>
  <si>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</si>
  <si>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</si>
  <si>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</si>
  <si>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мая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</si>
</sst>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1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5838236.4</v>
      </c>
      <c r="D7" s="5">
        <f>C7/B7</f>
        <v>0.5153187918288822</v>
      </c>
      <c r="E7" s="44"/>
    </row>
    <row r="8" spans="1:5" ht="12.75">
      <c r="A8" s="43" t="s">
        <v>7</v>
      </c>
      <c r="B8" s="33">
        <v>100428565.99</v>
      </c>
      <c r="C8" s="33">
        <v>36382815.78</v>
      </c>
      <c r="D8" s="5">
        <f aca="true" t="shared" si="0" ref="D8:D21">C8/B8</f>
        <v>0.36227556792579074</v>
      </c>
      <c r="E8" s="44"/>
    </row>
    <row r="9" spans="1:5" ht="25.5" customHeight="1">
      <c r="A9" s="17" t="s">
        <v>22</v>
      </c>
      <c r="B9" s="33">
        <v>606600</v>
      </c>
      <c r="C9" s="33">
        <v>214962.91</v>
      </c>
      <c r="D9" s="5">
        <f t="shared" si="0"/>
        <v>0.3543734091658424</v>
      </c>
      <c r="E9" s="44"/>
    </row>
    <row r="10" spans="1:5" ht="12.75">
      <c r="A10" s="3" t="s">
        <v>8</v>
      </c>
      <c r="B10" s="33">
        <v>5584783.77</v>
      </c>
      <c r="C10" s="33">
        <v>2525512.87</v>
      </c>
      <c r="D10" s="5">
        <f t="shared" si="0"/>
        <v>0.45221318747672845</v>
      </c>
      <c r="E10" s="44"/>
    </row>
    <row r="11" spans="1:5" ht="12.75">
      <c r="A11" s="3" t="s">
        <v>9</v>
      </c>
      <c r="B11" s="33">
        <v>10637933.18</v>
      </c>
      <c r="C11" s="33">
        <v>3429752.8</v>
      </c>
      <c r="D11" s="5">
        <f t="shared" si="0"/>
        <v>0.3224078156881222</v>
      </c>
      <c r="E11" s="44"/>
    </row>
    <row r="12" spans="1:5" ht="12.75">
      <c r="A12" s="3" t="s">
        <v>10</v>
      </c>
      <c r="B12" s="33">
        <v>2804596.23</v>
      </c>
      <c r="C12" s="33">
        <v>736121.99</v>
      </c>
      <c r="D12" s="5">
        <f t="shared" si="0"/>
        <v>0.2624698636209748</v>
      </c>
      <c r="E12" s="44"/>
    </row>
    <row r="13" spans="1:5" ht="26.25">
      <c r="A13" s="20" t="s">
        <v>26</v>
      </c>
      <c r="B13" s="34">
        <v>804.31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7866114.38</v>
      </c>
      <c r="C14" s="34">
        <v>6618441.45</v>
      </c>
      <c r="D14" s="18">
        <f>C14/B14</f>
        <v>0.8413863732807811</v>
      </c>
      <c r="E14" s="44"/>
    </row>
    <row r="15" spans="1:5" ht="12.75">
      <c r="A15" s="4" t="s">
        <v>11</v>
      </c>
      <c r="B15" s="33">
        <v>1400000</v>
      </c>
      <c r="C15" s="35">
        <v>604082.33</v>
      </c>
      <c r="D15" s="5">
        <f t="shared" si="0"/>
        <v>0.43148737857142855</v>
      </c>
      <c r="E15" s="44"/>
    </row>
    <row r="16" spans="1:5" ht="26.25">
      <c r="A16" s="19" t="s">
        <v>24</v>
      </c>
      <c r="B16" s="34">
        <v>12580095.39</v>
      </c>
      <c r="C16" s="34">
        <v>3946652.32</v>
      </c>
      <c r="D16" s="18">
        <f>C16/B16</f>
        <v>0.31372197091106474</v>
      </c>
      <c r="E16" s="44"/>
    </row>
    <row r="17" spans="1:5" ht="25.5" customHeight="1">
      <c r="A17" s="21" t="s">
        <v>25</v>
      </c>
      <c r="B17" s="34">
        <v>500736.35</v>
      </c>
      <c r="C17" s="34">
        <v>539054.5</v>
      </c>
      <c r="D17" s="18">
        <f t="shared" si="0"/>
        <v>1.0765236036888475</v>
      </c>
      <c r="E17" s="44"/>
    </row>
    <row r="18" spans="1:5" ht="12.75">
      <c r="A18" s="3" t="s">
        <v>12</v>
      </c>
      <c r="B18" s="33">
        <v>877156.32</v>
      </c>
      <c r="C18" s="33">
        <v>568314.58</v>
      </c>
      <c r="D18" s="5">
        <f t="shared" si="0"/>
        <v>0.6479057005483355</v>
      </c>
      <c r="E18" s="44"/>
    </row>
    <row r="19" spans="1:5" ht="12.75">
      <c r="A19" s="3" t="s">
        <v>17</v>
      </c>
      <c r="B19" s="33">
        <v>5000</v>
      </c>
      <c r="C19" s="33">
        <v>-1678.64</v>
      </c>
      <c r="D19" s="5">
        <f t="shared" si="0"/>
        <v>-0.335728</v>
      </c>
      <c r="E19" s="44"/>
    </row>
    <row r="20" spans="1:5" ht="12.75">
      <c r="A20" s="3" t="s">
        <v>13</v>
      </c>
      <c r="B20" s="33">
        <v>528690993.72</v>
      </c>
      <c r="C20" s="33">
        <v>139539686.75</v>
      </c>
      <c r="D20" s="5">
        <f t="shared" si="0"/>
        <v>0.26393429887686265</v>
      </c>
      <c r="E20" s="44"/>
    </row>
    <row r="21" spans="1:5" ht="12.75">
      <c r="A21" s="7" t="s">
        <v>14</v>
      </c>
      <c r="B21" s="36">
        <f>B7+B8+B9+B10+B11+B12+B13+B14+B15+B16+B17+B18+B19+B20</f>
        <v>683312747.97</v>
      </c>
      <c r="C21" s="36">
        <f>C7+C8+C9+C10+C11+C12+C13+C14+C15+C16+C17+C18+C19+C20</f>
        <v>200941956.04</v>
      </c>
      <c r="D21" s="8">
        <f t="shared" si="0"/>
        <v>0.294070257926495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35784679.17</v>
      </c>
      <c r="C24" s="37">
        <f>C25+C26+C27+C28+C29+C30+C31+C32</f>
        <v>10063608.17</v>
      </c>
      <c r="D24" s="41">
        <f>C24/B24</f>
        <v>0.28122672616936023</v>
      </c>
      <c r="E24" s="44"/>
    </row>
    <row r="25" spans="1:5" ht="39">
      <c r="A25" s="25" t="s">
        <v>28</v>
      </c>
      <c r="B25" s="38">
        <v>1471862.44</v>
      </c>
      <c r="C25" s="38">
        <v>431919.93</v>
      </c>
      <c r="D25" s="42">
        <f aca="true" t="shared" si="1" ref="D25:D75">C25/B25</f>
        <v>0.2934512888310405</v>
      </c>
      <c r="E25" s="44"/>
    </row>
    <row r="26" spans="1:5" ht="52.5">
      <c r="A26" s="25" t="s">
        <v>29</v>
      </c>
      <c r="B26" s="38">
        <v>5148083.3</v>
      </c>
      <c r="C26" s="38">
        <v>1325983.74</v>
      </c>
      <c r="D26" s="42">
        <f t="shared" si="1"/>
        <v>0.2575684313422046</v>
      </c>
      <c r="E26" s="44"/>
    </row>
    <row r="27" spans="1:5" ht="52.5">
      <c r="A27" s="25" t="s">
        <v>30</v>
      </c>
      <c r="B27" s="38">
        <v>14687818.85</v>
      </c>
      <c r="C27" s="38">
        <v>4004987.85</v>
      </c>
      <c r="D27" s="42">
        <f t="shared" si="1"/>
        <v>0.27267410436506034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6074702.6</v>
      </c>
      <c r="C29" s="38">
        <v>2205240.29</v>
      </c>
      <c r="D29" s="42">
        <f t="shared" si="1"/>
        <v>0.36302028843354406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8147411.98</v>
      </c>
      <c r="C32" s="38">
        <v>2095476.36</v>
      </c>
      <c r="D32" s="42">
        <f t="shared" si="1"/>
        <v>0.2571953357880891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487585.37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487585.37</v>
      </c>
      <c r="D34" s="42">
        <v>0</v>
      </c>
      <c r="E34" s="44"/>
    </row>
    <row r="35" spans="1:5" ht="26.25">
      <c r="A35" s="27" t="s">
        <v>35</v>
      </c>
      <c r="B35" s="39">
        <f>B36</f>
        <v>3647059.92</v>
      </c>
      <c r="C35" s="39">
        <f>C36</f>
        <v>1161934.01</v>
      </c>
      <c r="D35" s="41">
        <f t="shared" si="1"/>
        <v>0.3185947134095894</v>
      </c>
      <c r="E35" s="44"/>
    </row>
    <row r="36" spans="1:5" ht="39">
      <c r="A36" s="21" t="s">
        <v>36</v>
      </c>
      <c r="B36" s="38">
        <v>3647059.92</v>
      </c>
      <c r="C36" s="38">
        <v>1161934.01</v>
      </c>
      <c r="D36" s="42">
        <f t="shared" si="1"/>
        <v>0.3185947134095894</v>
      </c>
      <c r="E36" s="44"/>
    </row>
    <row r="37" spans="1:5" ht="12.75">
      <c r="A37" s="28" t="s">
        <v>37</v>
      </c>
      <c r="B37" s="40">
        <f>B38+B39+B40+B41</f>
        <v>37583932.99999999</v>
      </c>
      <c r="C37" s="40">
        <f>C38+C39+C40+C41</f>
        <v>3592577.0700000003</v>
      </c>
      <c r="D37" s="41">
        <f t="shared" si="1"/>
        <v>0.0955881086207769</v>
      </c>
      <c r="E37" s="44"/>
    </row>
    <row r="38" spans="1:5" ht="12.75">
      <c r="A38" s="25" t="s">
        <v>38</v>
      </c>
      <c r="B38" s="38">
        <v>3598000</v>
      </c>
      <c r="C38" s="38">
        <v>1087501.45</v>
      </c>
      <c r="D38" s="42">
        <f t="shared" si="1"/>
        <v>0.30225165369649803</v>
      </c>
      <c r="E38" s="44"/>
    </row>
    <row r="39" spans="1:5" ht="12.75">
      <c r="A39" s="25" t="s">
        <v>39</v>
      </c>
      <c r="B39" s="38">
        <v>30227353.24</v>
      </c>
      <c r="C39" s="38">
        <v>2475375.62</v>
      </c>
      <c r="D39" s="42">
        <f t="shared" si="1"/>
        <v>0.08189190764887493</v>
      </c>
      <c r="E39" s="44"/>
    </row>
    <row r="40" spans="1:5" ht="12.75">
      <c r="A40" s="29" t="s">
        <v>40</v>
      </c>
      <c r="B40" s="38">
        <v>3758579.76</v>
      </c>
      <c r="C40" s="38">
        <v>29700</v>
      </c>
      <c r="D40" s="42">
        <f t="shared" si="1"/>
        <v>0.007901920910679304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113250485.07000002</v>
      </c>
      <c r="C42" s="39">
        <f>C43+C44+C45+C46</f>
        <v>7802867.15</v>
      </c>
      <c r="D42" s="41">
        <f>C42/B42</f>
        <v>0.068899194075655</v>
      </c>
      <c r="E42" s="44"/>
    </row>
    <row r="43" spans="1:5" ht="12.75">
      <c r="A43" s="25" t="s">
        <v>41</v>
      </c>
      <c r="B43" s="38">
        <v>322343.87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23262472.7</v>
      </c>
      <c r="C44" s="38">
        <v>416349</v>
      </c>
      <c r="D44" s="42">
        <f t="shared" si="1"/>
        <v>0.017897882369142984</v>
      </c>
      <c r="E44" s="44"/>
    </row>
    <row r="45" spans="1:5" ht="12.75">
      <c r="A45" s="25" t="s">
        <v>43</v>
      </c>
      <c r="B45" s="38">
        <v>77019648.54</v>
      </c>
      <c r="C45" s="38">
        <v>2767276.94</v>
      </c>
      <c r="D45" s="42">
        <f t="shared" si="1"/>
        <v>0.03592949321967913</v>
      </c>
      <c r="E45" s="44"/>
    </row>
    <row r="46" spans="1:5" ht="26.25">
      <c r="A46" s="25" t="s">
        <v>44</v>
      </c>
      <c r="B46" s="38">
        <v>12646019.96</v>
      </c>
      <c r="C46" s="38">
        <v>4619241.21</v>
      </c>
      <c r="D46" s="42">
        <f t="shared" si="1"/>
        <v>0.3652723326873509</v>
      </c>
      <c r="E46" s="44"/>
    </row>
    <row r="47" spans="1:5" s="31" customFormat="1" ht="12.75">
      <c r="A47" s="26" t="s">
        <v>65</v>
      </c>
      <c r="B47" s="39">
        <f>B48+B49</f>
        <v>502045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502045</v>
      </c>
      <c r="C48" s="38">
        <v>0</v>
      </c>
      <c r="D48" s="42">
        <f t="shared" si="1"/>
        <v>0</v>
      </c>
      <c r="E48" s="44"/>
    </row>
    <row r="49" spans="1:5" s="32" customFormat="1" ht="12.75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327912031.53000003</v>
      </c>
      <c r="C50" s="39">
        <f>C51+C52+C54+C55+C53</f>
        <v>103206641.74000001</v>
      </c>
      <c r="D50" s="41">
        <f t="shared" si="1"/>
        <v>0.31473880741261495</v>
      </c>
      <c r="E50" s="44"/>
    </row>
    <row r="51" spans="1:5" ht="12.75">
      <c r="A51" s="25" t="s">
        <v>45</v>
      </c>
      <c r="B51" s="38">
        <v>148041284.5</v>
      </c>
      <c r="C51" s="38">
        <v>43162117.27</v>
      </c>
      <c r="D51" s="42">
        <f t="shared" si="1"/>
        <v>0.29155459854173316</v>
      </c>
      <c r="E51" s="44"/>
    </row>
    <row r="52" spans="1:5" ht="12.75">
      <c r="A52" s="25" t="s">
        <v>46</v>
      </c>
      <c r="B52" s="38">
        <v>138758965.05</v>
      </c>
      <c r="C52" s="38">
        <v>48907796.22</v>
      </c>
      <c r="D52" s="42">
        <f t="shared" si="1"/>
        <v>0.3524658475391244</v>
      </c>
      <c r="E52" s="44"/>
    </row>
    <row r="53" spans="1:5" ht="12.75">
      <c r="A53" s="25" t="s">
        <v>74</v>
      </c>
      <c r="B53" s="38">
        <v>8307700</v>
      </c>
      <c r="C53" s="38">
        <v>3140383.5</v>
      </c>
      <c r="D53" s="42">
        <f t="shared" si="1"/>
        <v>0.378008774991875</v>
      </c>
      <c r="E53" s="44"/>
    </row>
    <row r="54" spans="1:5" ht="12.75">
      <c r="A54" s="25" t="s">
        <v>47</v>
      </c>
      <c r="B54" s="38">
        <v>13297723.91</v>
      </c>
      <c r="C54" s="38">
        <v>2320410.99</v>
      </c>
      <c r="D54" s="42">
        <f t="shared" si="1"/>
        <v>0.17449685417630242</v>
      </c>
      <c r="E54" s="44"/>
    </row>
    <row r="55" spans="1:5" ht="12.75">
      <c r="A55" s="25" t="s">
        <v>48</v>
      </c>
      <c r="B55" s="38">
        <v>19506358.07</v>
      </c>
      <c r="C55" s="38">
        <v>5675933.76</v>
      </c>
      <c r="D55" s="42">
        <f t="shared" si="1"/>
        <v>0.29097865114705135</v>
      </c>
      <c r="E55" s="44"/>
    </row>
    <row r="56" spans="1:5" ht="12.75">
      <c r="A56" s="26" t="s">
        <v>49</v>
      </c>
      <c r="B56" s="39">
        <f>B57+B58</f>
        <v>51107874.440000005</v>
      </c>
      <c r="C56" s="39">
        <f>C57+C58</f>
        <v>17818039.89</v>
      </c>
      <c r="D56" s="41">
        <f t="shared" si="1"/>
        <v>0.3486359017125268</v>
      </c>
      <c r="E56" s="44"/>
    </row>
    <row r="57" spans="1:5" ht="12.75">
      <c r="A57" s="25" t="s">
        <v>50</v>
      </c>
      <c r="B57" s="38">
        <v>48740784.45</v>
      </c>
      <c r="C57" s="38">
        <v>16765029.36</v>
      </c>
      <c r="D57" s="42">
        <f t="shared" si="1"/>
        <v>0.3439630598723365</v>
      </c>
      <c r="E57" s="44"/>
    </row>
    <row r="58" spans="1:5" ht="12.75">
      <c r="A58" s="25" t="s">
        <v>51</v>
      </c>
      <c r="B58" s="38">
        <v>2367089.99</v>
      </c>
      <c r="C58" s="38">
        <v>1053010.53</v>
      </c>
      <c r="D58" s="42">
        <f t="shared" si="1"/>
        <v>0.4448544560825928</v>
      </c>
      <c r="E58" s="44"/>
    </row>
    <row r="59" spans="1:5" ht="12.75">
      <c r="A59" s="26" t="s">
        <v>52</v>
      </c>
      <c r="B59" s="39">
        <f>B60</f>
        <v>61488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61488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91573548.25</v>
      </c>
      <c r="C61" s="39">
        <f>C62+C63+C64+C65+C66</f>
        <v>34101953.480000004</v>
      </c>
      <c r="D61" s="41">
        <f t="shared" si="1"/>
        <v>0.3723996080931592</v>
      </c>
      <c r="E61" s="44"/>
    </row>
    <row r="62" spans="1:5" ht="12.75">
      <c r="A62" s="25" t="s">
        <v>55</v>
      </c>
      <c r="B62" s="38">
        <v>1677501.6</v>
      </c>
      <c r="C62" s="38">
        <v>499021.57</v>
      </c>
      <c r="D62" s="41">
        <f t="shared" si="1"/>
        <v>0.29747904264293995</v>
      </c>
      <c r="E62" s="44"/>
    </row>
    <row r="63" spans="1:5" ht="12.75">
      <c r="A63" s="25" t="s">
        <v>56</v>
      </c>
      <c r="B63" s="38">
        <v>61369051.6</v>
      </c>
      <c r="C63" s="38">
        <v>27373655.66</v>
      </c>
      <c r="D63" s="42">
        <f t="shared" si="1"/>
        <v>0.4460498402096864</v>
      </c>
      <c r="E63" s="44"/>
    </row>
    <row r="64" spans="1:5" ht="12.75">
      <c r="A64" s="25" t="s">
        <v>57</v>
      </c>
      <c r="B64" s="38">
        <v>8277195.05</v>
      </c>
      <c r="C64" s="38">
        <v>3501369.89</v>
      </c>
      <c r="D64" s="42">
        <f t="shared" si="1"/>
        <v>0.4230140607837918</v>
      </c>
      <c r="E64" s="44"/>
    </row>
    <row r="65" spans="1:5" ht="12.75">
      <c r="A65" s="25" t="s">
        <v>58</v>
      </c>
      <c r="B65" s="38">
        <v>13010400</v>
      </c>
      <c r="C65" s="38">
        <v>516569.45</v>
      </c>
      <c r="D65" s="42">
        <f t="shared" si="1"/>
        <v>0.03970434806001353</v>
      </c>
      <c r="E65" s="44"/>
    </row>
    <row r="66" spans="1:5" ht="12.75">
      <c r="A66" s="25" t="s">
        <v>59</v>
      </c>
      <c r="B66" s="38">
        <v>7239400</v>
      </c>
      <c r="C66" s="38">
        <v>2211336.91</v>
      </c>
      <c r="D66" s="42">
        <f t="shared" si="1"/>
        <v>0.3054585891095947</v>
      </c>
      <c r="E66" s="44"/>
    </row>
    <row r="67" spans="1:5" ht="12.75">
      <c r="A67" s="26" t="s">
        <v>20</v>
      </c>
      <c r="B67" s="39">
        <f>B68+B70+B69</f>
        <v>33121204.65</v>
      </c>
      <c r="C67" s="39">
        <f>C68+C70+C69</f>
        <v>10699627.72</v>
      </c>
      <c r="D67" s="41">
        <f t="shared" si="1"/>
        <v>0.32304464264104</v>
      </c>
      <c r="E67" s="44"/>
    </row>
    <row r="68" spans="1:5" ht="12.75">
      <c r="A68" s="25" t="s">
        <v>60</v>
      </c>
      <c r="B68" s="38">
        <v>28999045.8</v>
      </c>
      <c r="C68" s="38">
        <v>10543823.91</v>
      </c>
      <c r="D68" s="42">
        <f t="shared" si="1"/>
        <v>0.36359209826138483</v>
      </c>
      <c r="E68" s="44"/>
    </row>
    <row r="69" spans="1:5" ht="12.75">
      <c r="A69" s="25" t="s">
        <v>71</v>
      </c>
      <c r="B69" s="38">
        <v>3647984.42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474174.43</v>
      </c>
      <c r="C70" s="38">
        <v>155803.81</v>
      </c>
      <c r="D70" s="42">
        <f t="shared" si="1"/>
        <v>0.328579105372679</v>
      </c>
      <c r="E70" s="44"/>
    </row>
    <row r="71" spans="1:5" s="31" customFormat="1" ht="12.75">
      <c r="A71" s="26" t="s">
        <v>67</v>
      </c>
      <c r="B71" s="39">
        <f>B72</f>
        <v>3804724.8</v>
      </c>
      <c r="C71" s="39">
        <f>C72</f>
        <v>1238273.96</v>
      </c>
      <c r="D71" s="41">
        <f t="shared" si="1"/>
        <v>0.32545690558223817</v>
      </c>
      <c r="E71" s="44"/>
    </row>
    <row r="72" spans="1:5" s="32" customFormat="1" ht="12.75">
      <c r="A72" s="25" t="s">
        <v>68</v>
      </c>
      <c r="B72" s="38">
        <v>3804724.8</v>
      </c>
      <c r="C72" s="38">
        <v>1238273.96</v>
      </c>
      <c r="D72" s="41">
        <f t="shared" si="1"/>
        <v>0.32545690558223817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80135.62</v>
      </c>
      <c r="D73" s="41">
        <f t="shared" si="1"/>
        <v>0.014445357368183866</v>
      </c>
      <c r="E73" s="44"/>
    </row>
    <row r="74" spans="1:5" s="32" customFormat="1" ht="26.25">
      <c r="A74" s="25" t="s">
        <v>70</v>
      </c>
      <c r="B74" s="38">
        <v>5547500</v>
      </c>
      <c r="C74" s="38">
        <v>80135.62</v>
      </c>
      <c r="D74" s="41">
        <f t="shared" si="1"/>
        <v>0.014445357368183866</v>
      </c>
      <c r="E74" s="44"/>
    </row>
    <row r="75" spans="1:5" ht="12.75">
      <c r="A75" s="7" t="s">
        <v>18</v>
      </c>
      <c r="B75" s="36">
        <f>B24+B33+B35+B37+B42+B47+B50+B56+B59+B61+B67+B71+B73</f>
        <v>705634573.83</v>
      </c>
      <c r="C75" s="36">
        <f>C24+C33+C35+C37+C42+C47+C50+C56+C59+C61+C67+C71+C73</f>
        <v>190253244.18</v>
      </c>
      <c r="D75" s="41">
        <f t="shared" si="1"/>
        <v>0.2696200714023338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2019-06-25T03:06:54Z</dcterms:modified>
  <cp:category/>
  <cp:version/>
  <cp:contentType/>
  <cp:contentStatus/>
</cp:coreProperties>
</file>