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<sst xmlns="http://schemas.openxmlformats.org/spreadsheetml/2006/main" count="76" uniqueCount="76">
  <si>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</si>
  <si>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</si>
  <si>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</si>
  <si>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</si>
  <si>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</si>
  <si>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</si>
  <si>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</si>
  <si>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</si>
  <si>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</si>
  <si>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</si>
  <si>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</si>
  <si>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</si>
  <si>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</si>
  <si>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</si>
  <si>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</si>
  <si>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</si>
  <si>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</si>
  <si>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</si>
  <si>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</si>
  <si>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</si>
  <si>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</si>
  <si>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</si>
  <si>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</si>
  <si>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</si>
  <si>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</si>
  <si>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</si>
  <si>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</si>
  <si>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</si>
  <si>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</si>
  <si>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</si>
  <si>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</si>
  <si>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</si>
  <si>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</si>
  <si>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</si>
  <si>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</si>
  <si>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</si>
  <si>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</si>
  <si>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</si>
  <si>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</si>
  <si>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</si>
  <si>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</si>
  <si>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</si>
  <si>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</si>
  <si>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</si>
  <si>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</si>
  <si>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</si>
  <si>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</si>
  <si>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</si>
  <si>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</si>
  <si>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</si>
  <si>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</si>
  <si>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</si>
  <si>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</si>
  <si>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</si>
  <si>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</si>
  <si>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</si>
  <si>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</si>
  <si>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</si>
  <si>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</si>
  <si>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</si>
  <si>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</si>
  <si>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</si>
  <si>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</si>
  <si>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</si>
  <si>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</si>
  <si>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</si>
  <si>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</si>
  <si>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</si>
  <si>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</si>
  <si>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</si>
  <si>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</si>
  <si>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</si>
  <si>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</si>
  <si>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</si>
  <si>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</si>
  <si>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февраля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</si>
</sst>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6">
      <selection activeCell="B75" sqref="B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22609.3</v>
      </c>
      <c r="D7" s="5">
        <f>C7/B7</f>
        <v>0.0009880687519977574</v>
      </c>
      <c r="E7" s="44"/>
    </row>
    <row r="8" spans="1:5" ht="12.75">
      <c r="A8" s="43" t="s">
        <v>7</v>
      </c>
      <c r="B8" s="33">
        <v>121031357.29</v>
      </c>
      <c r="C8" s="33">
        <v>8512676.61</v>
      </c>
      <c r="D8" s="5">
        <f aca="true" t="shared" si="0" ref="D8:D21">C8/B8</f>
        <v>0.07033447199640175</v>
      </c>
      <c r="E8" s="44"/>
    </row>
    <row r="9" spans="1:5" ht="25.5" customHeight="1">
      <c r="A9" s="17" t="s">
        <v>22</v>
      </c>
      <c r="B9" s="33">
        <v>691400</v>
      </c>
      <c r="C9" s="33">
        <v>54044.43</v>
      </c>
      <c r="D9" s="5">
        <f t="shared" si="0"/>
        <v>0.07816666184553081</v>
      </c>
      <c r="E9" s="44"/>
    </row>
    <row r="10" spans="1:5" ht="12.75">
      <c r="A10" s="3" t="s">
        <v>8</v>
      </c>
      <c r="B10" s="33">
        <v>5732177.77</v>
      </c>
      <c r="C10" s="33">
        <v>1121394.39</v>
      </c>
      <c r="D10" s="5">
        <f t="shared" si="0"/>
        <v>0.1956314746323717</v>
      </c>
      <c r="E10" s="44"/>
    </row>
    <row r="11" spans="1:5" ht="12.75">
      <c r="A11" s="3" t="s">
        <v>9</v>
      </c>
      <c r="B11" s="33">
        <v>11329210.91</v>
      </c>
      <c r="C11" s="33">
        <v>247420.86</v>
      </c>
      <c r="D11" s="5">
        <f t="shared" si="0"/>
        <v>0.02183919621282785</v>
      </c>
      <c r="E11" s="44"/>
    </row>
    <row r="12" spans="1:5" ht="12.75">
      <c r="A12" s="3" t="s">
        <v>10</v>
      </c>
      <c r="B12" s="33">
        <v>2913975.49</v>
      </c>
      <c r="C12" s="33">
        <v>179949.09</v>
      </c>
      <c r="D12" s="5">
        <f t="shared" si="0"/>
        <v>0.061753810427554415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8671996.85</v>
      </c>
      <c r="C14" s="34">
        <v>2338499.07</v>
      </c>
      <c r="D14" s="18">
        <f>C14/B14</f>
        <v>0.2696609685691941</v>
      </c>
      <c r="E14" s="44"/>
    </row>
    <row r="15" spans="1:5" ht="12.75">
      <c r="A15" s="4" t="s">
        <v>11</v>
      </c>
      <c r="B15" s="33">
        <v>1197808.36</v>
      </c>
      <c r="C15" s="35">
        <v>27148.73</v>
      </c>
      <c r="D15" s="5">
        <f t="shared" si="0"/>
        <v>0.02266533688243752</v>
      </c>
      <c r="E15" s="44"/>
    </row>
    <row r="16" spans="1:5" ht="26.25">
      <c r="A16" s="19" t="s">
        <v>24</v>
      </c>
      <c r="B16" s="34">
        <v>13273672.56</v>
      </c>
      <c r="C16" s="34">
        <v>967769.14</v>
      </c>
      <c r="D16" s="18">
        <f>C16/B16</f>
        <v>0.07290892069436433</v>
      </c>
      <c r="E16" s="44"/>
    </row>
    <row r="17" spans="1:5" ht="25.5" customHeight="1">
      <c r="A17" s="21" t="s">
        <v>25</v>
      </c>
      <c r="B17" s="34">
        <v>765943.28</v>
      </c>
      <c r="C17" s="34">
        <v>14273.65</v>
      </c>
      <c r="D17" s="18">
        <f t="shared" si="0"/>
        <v>0.018635387727404567</v>
      </c>
      <c r="E17" s="44"/>
    </row>
    <row r="18" spans="1:5" ht="12.75">
      <c r="A18" s="3" t="s">
        <v>12</v>
      </c>
      <c r="B18" s="33">
        <v>252887.62</v>
      </c>
      <c r="C18" s="33">
        <v>98111.78</v>
      </c>
      <c r="D18" s="5">
        <f t="shared" si="0"/>
        <v>0.3879659273158567</v>
      </c>
      <c r="E18" s="44"/>
    </row>
    <row r="19" spans="1:5" ht="12.75">
      <c r="A19" s="3" t="s">
        <v>17</v>
      </c>
      <c r="B19" s="33">
        <v>0</v>
      </c>
      <c r="C19" s="33">
        <v>67402.22</v>
      </c>
      <c r="D19" s="5">
        <v>0</v>
      </c>
      <c r="E19" s="44"/>
    </row>
    <row r="20" spans="1:5" ht="12.75">
      <c r="A20" s="3" t="s">
        <v>13</v>
      </c>
      <c r="B20" s="33">
        <v>408098936.32</v>
      </c>
      <c r="C20" s="33">
        <v>15491797.32</v>
      </c>
      <c r="D20" s="5">
        <f t="shared" si="0"/>
        <v>0.03796088629805327</v>
      </c>
      <c r="E20" s="44"/>
    </row>
    <row r="21" spans="1:5" ht="12.75">
      <c r="A21" s="7" t="s">
        <v>14</v>
      </c>
      <c r="B21" s="36">
        <f>B7+B8+B9+B10+B11+B12+B13+B14+B15+B16+B17+B18+B19+B20</f>
        <v>596842678.4000001</v>
      </c>
      <c r="C21" s="36">
        <f>C7+C8+C9+C10+C11+C12+C13+C14+C15+C16+C17+C18+C19+C20</f>
        <v>29143046.590000004</v>
      </c>
      <c r="D21" s="8">
        <f t="shared" si="0"/>
        <v>0.04882869078351753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39524885.46</v>
      </c>
      <c r="C24" s="37">
        <f>C25+C26+C27+C28+C29+C30+C31+C32</f>
        <v>1413107.78</v>
      </c>
      <c r="D24" s="41">
        <f>C24/B24</f>
        <v>0.035752356105626014</v>
      </c>
      <c r="E24" s="44"/>
    </row>
    <row r="25" spans="1:5" ht="39">
      <c r="A25" s="25" t="s">
        <v>28</v>
      </c>
      <c r="B25" s="38">
        <v>1535101.75</v>
      </c>
      <c r="C25" s="38">
        <v>25140.88</v>
      </c>
      <c r="D25" s="42">
        <f aca="true" t="shared" si="1" ref="D25:D75">C25/B25</f>
        <v>0.01637733785398916</v>
      </c>
      <c r="E25" s="44"/>
    </row>
    <row r="26" spans="1:5" ht="52.5">
      <c r="A26" s="25" t="s">
        <v>29</v>
      </c>
      <c r="B26" s="38">
        <v>5326453.42</v>
      </c>
      <c r="C26" s="38">
        <v>383713.86</v>
      </c>
      <c r="D26" s="42">
        <f t="shared" si="1"/>
        <v>0.07203927824830203</v>
      </c>
      <c r="E26" s="44"/>
    </row>
    <row r="27" spans="1:5" ht="52.5">
      <c r="A27" s="25" t="s">
        <v>30</v>
      </c>
      <c r="B27" s="38">
        <v>14567323.65</v>
      </c>
      <c r="C27" s="38">
        <v>309164.87</v>
      </c>
      <c r="D27" s="42">
        <f t="shared" si="1"/>
        <v>0.021223175747866356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6611231.2</v>
      </c>
      <c r="C29" s="38">
        <v>577119.66</v>
      </c>
      <c r="D29" s="42">
        <f t="shared" si="1"/>
        <v>0.08729382508964442</v>
      </c>
      <c r="E29" s="44"/>
    </row>
    <row r="30" spans="1:5" ht="12.75">
      <c r="A30" s="25" t="s">
        <v>64</v>
      </c>
      <c r="B30" s="38">
        <v>2733200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8496575.44</v>
      </c>
      <c r="C32" s="38">
        <v>117968.51</v>
      </c>
      <c r="D32" s="42">
        <f t="shared" si="1"/>
        <v>0.013884242049406201</v>
      </c>
      <c r="E32" s="44"/>
    </row>
    <row r="33" spans="1:5" ht="12.75">
      <c r="A33" s="26" t="s">
        <v>21</v>
      </c>
      <c r="B33" s="39">
        <f>B34</f>
        <v>1877900</v>
      </c>
      <c r="C33" s="39">
        <f>C34</f>
        <v>0</v>
      </c>
      <c r="D33" s="41">
        <v>0</v>
      </c>
      <c r="E33" s="44"/>
    </row>
    <row r="34" spans="1:5" ht="12.75">
      <c r="A34" s="25" t="s">
        <v>34</v>
      </c>
      <c r="B34" s="38">
        <v>1877900</v>
      </c>
      <c r="C34" s="38">
        <v>0</v>
      </c>
      <c r="D34" s="42">
        <v>0</v>
      </c>
      <c r="E34" s="44"/>
    </row>
    <row r="35" spans="1:5" ht="26.25">
      <c r="A35" s="27" t="s">
        <v>35</v>
      </c>
      <c r="B35" s="39">
        <f>B36</f>
        <v>4140014.96</v>
      </c>
      <c r="C35" s="39">
        <f>C36</f>
        <v>95792.46</v>
      </c>
      <c r="D35" s="41">
        <f t="shared" si="1"/>
        <v>0.023138191751848163</v>
      </c>
      <c r="E35" s="44"/>
    </row>
    <row r="36" spans="1:5" ht="39">
      <c r="A36" s="21" t="s">
        <v>36</v>
      </c>
      <c r="B36" s="38">
        <v>4140014.96</v>
      </c>
      <c r="C36" s="38">
        <v>95792.46</v>
      </c>
      <c r="D36" s="42">
        <f t="shared" si="1"/>
        <v>0.023138191751848163</v>
      </c>
      <c r="E36" s="44"/>
    </row>
    <row r="37" spans="1:5" ht="12.75">
      <c r="A37" s="28" t="s">
        <v>37</v>
      </c>
      <c r="B37" s="40">
        <f>B38+B39+B40+B41</f>
        <v>19276976.560000002</v>
      </c>
      <c r="C37" s="40">
        <f>C38+C39+C40+C41</f>
        <v>0</v>
      </c>
      <c r="D37" s="41">
        <f t="shared" si="1"/>
        <v>0</v>
      </c>
      <c r="E37" s="44"/>
    </row>
    <row r="38" spans="1:5" ht="12.75">
      <c r="A38" s="25" t="s">
        <v>38</v>
      </c>
      <c r="B38" s="38">
        <v>4475000</v>
      </c>
      <c r="C38" s="38">
        <v>0</v>
      </c>
      <c r="D38" s="42">
        <f t="shared" si="1"/>
        <v>0</v>
      </c>
      <c r="E38" s="44"/>
    </row>
    <row r="39" spans="1:5" ht="12.75">
      <c r="A39" s="25" t="s">
        <v>39</v>
      </c>
      <c r="B39" s="38">
        <v>14248726.56</v>
      </c>
      <c r="C39" s="38">
        <v>0</v>
      </c>
      <c r="D39" s="42">
        <f t="shared" si="1"/>
        <v>0</v>
      </c>
      <c r="E39" s="44"/>
    </row>
    <row r="40" spans="1:5" ht="12.75">
      <c r="A40" s="29" t="s">
        <v>40</v>
      </c>
      <c r="B40" s="38">
        <v>553250</v>
      </c>
      <c r="C40" s="38">
        <v>0</v>
      </c>
      <c r="D40" s="42">
        <f t="shared" si="1"/>
        <v>0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62856517.32</v>
      </c>
      <c r="C42" s="39">
        <f>C43+C44+C45+C46</f>
        <v>1638791.0699999998</v>
      </c>
      <c r="D42" s="41">
        <f>C42/B42</f>
        <v>0.02607193557442867</v>
      </c>
      <c r="E42" s="44"/>
    </row>
    <row r="43" spans="1:5" ht="12.75" hidden="1">
      <c r="A43" s="25" t="s">
        <v>41</v>
      </c>
      <c r="B43" s="38">
        <v>0</v>
      </c>
      <c r="C43" s="38">
        <v>0</v>
      </c>
      <c r="D43" s="42">
        <v>0</v>
      </c>
      <c r="E43" s="44"/>
    </row>
    <row r="44" spans="1:5" ht="12.75">
      <c r="A44" s="25" t="s">
        <v>42</v>
      </c>
      <c r="B44" s="38">
        <v>27961286.45</v>
      </c>
      <c r="C44" s="38">
        <v>0</v>
      </c>
      <c r="D44" s="42">
        <f t="shared" si="1"/>
        <v>0</v>
      </c>
      <c r="E44" s="44"/>
    </row>
    <row r="45" spans="1:5" ht="12.75">
      <c r="A45" s="25" t="s">
        <v>43</v>
      </c>
      <c r="B45" s="38">
        <v>20021105.99</v>
      </c>
      <c r="C45" s="38">
        <v>492719.67</v>
      </c>
      <c r="D45" s="42">
        <f t="shared" si="1"/>
        <v>0.024610012566044063</v>
      </c>
      <c r="E45" s="44"/>
    </row>
    <row r="46" spans="1:5" ht="26.25">
      <c r="A46" s="25" t="s">
        <v>44</v>
      </c>
      <c r="B46" s="38">
        <v>14874124.88</v>
      </c>
      <c r="C46" s="38">
        <v>1146071.4</v>
      </c>
      <c r="D46" s="42">
        <f t="shared" si="1"/>
        <v>0.07705134986065815</v>
      </c>
      <c r="E46" s="44"/>
    </row>
    <row r="47" spans="1:5" s="31" customFormat="1" ht="12.75">
      <c r="A47" s="26" t="s">
        <v>65</v>
      </c>
      <c r="B47" s="39">
        <f>B48+B49</f>
        <v>928845</v>
      </c>
      <c r="C47" s="39">
        <f>C48+C49</f>
        <v>0</v>
      </c>
      <c r="D47" s="41">
        <f t="shared" si="1"/>
        <v>0</v>
      </c>
      <c r="E47" s="44"/>
    </row>
    <row r="48" spans="1:5" s="32" customFormat="1" ht="26.25">
      <c r="A48" s="25" t="s">
        <v>66</v>
      </c>
      <c r="B48" s="38">
        <v>928845</v>
      </c>
      <c r="C48" s="38">
        <v>0</v>
      </c>
      <c r="D48" s="42">
        <f t="shared" si="1"/>
        <v>0</v>
      </c>
      <c r="E48" s="44"/>
    </row>
    <row r="49" spans="1:5" s="32" customFormat="1" ht="12.75" hidden="1">
      <c r="A49" s="25" t="s">
        <v>73</v>
      </c>
      <c r="B49" s="38">
        <v>0</v>
      </c>
      <c r="C49" s="38">
        <v>0</v>
      </c>
      <c r="D49" s="42">
        <v>0</v>
      </c>
      <c r="E49" s="44"/>
    </row>
    <row r="50" spans="1:5" ht="12.75">
      <c r="A50" s="26" t="s">
        <v>16</v>
      </c>
      <c r="B50" s="39">
        <f>B51+B52+B54+B55+B53</f>
        <v>353987878.64</v>
      </c>
      <c r="C50" s="39">
        <f>C51+C52+C54+C55+C53</f>
        <v>9296254.430000002</v>
      </c>
      <c r="D50" s="41">
        <f t="shared" si="1"/>
        <v>0.026261504958067065</v>
      </c>
      <c r="E50" s="44"/>
    </row>
    <row r="51" spans="1:5" ht="12.75">
      <c r="A51" s="25" t="s">
        <v>45</v>
      </c>
      <c r="B51" s="38">
        <v>160170366.9</v>
      </c>
      <c r="C51" s="38">
        <v>3863398.23</v>
      </c>
      <c r="D51" s="42">
        <f t="shared" si="1"/>
        <v>0.024120555535794303</v>
      </c>
      <c r="E51" s="44"/>
    </row>
    <row r="52" spans="1:5" ht="12.75">
      <c r="A52" s="25" t="s">
        <v>46</v>
      </c>
      <c r="B52" s="38">
        <v>123722969.6</v>
      </c>
      <c r="C52" s="38">
        <v>4118530.74</v>
      </c>
      <c r="D52" s="42">
        <f t="shared" si="1"/>
        <v>0.03328832757017821</v>
      </c>
      <c r="E52" s="44"/>
    </row>
    <row r="53" spans="1:5" ht="12.75">
      <c r="A53" s="25" t="s">
        <v>74</v>
      </c>
      <c r="B53" s="38">
        <v>39674098.3</v>
      </c>
      <c r="C53" s="38">
        <v>800921.06</v>
      </c>
      <c r="D53" s="42">
        <f t="shared" si="1"/>
        <v>0.020187505055407905</v>
      </c>
      <c r="E53" s="44"/>
    </row>
    <row r="54" spans="1:5" ht="12.75">
      <c r="A54" s="25" t="s">
        <v>47</v>
      </c>
      <c r="B54" s="38">
        <v>9505038.53</v>
      </c>
      <c r="C54" s="38">
        <v>118691.56</v>
      </c>
      <c r="D54" s="42">
        <f t="shared" si="1"/>
        <v>0.0124872255515202</v>
      </c>
      <c r="E54" s="44"/>
    </row>
    <row r="55" spans="1:5" ht="12.75">
      <c r="A55" s="25" t="s">
        <v>48</v>
      </c>
      <c r="B55" s="38">
        <v>20915405.31</v>
      </c>
      <c r="C55" s="38">
        <v>394712.84</v>
      </c>
      <c r="D55" s="42">
        <f t="shared" si="1"/>
        <v>0.01887187143398466</v>
      </c>
      <c r="E55" s="44"/>
    </row>
    <row r="56" spans="1:5" ht="12.75">
      <c r="A56" s="26" t="s">
        <v>49</v>
      </c>
      <c r="B56" s="39">
        <f>B57+B58</f>
        <v>59525320.019999996</v>
      </c>
      <c r="C56" s="39">
        <f>C57+C58</f>
        <v>1273912.52</v>
      </c>
      <c r="D56" s="41">
        <f t="shared" si="1"/>
        <v>0.02140118725228149</v>
      </c>
      <c r="E56" s="44"/>
    </row>
    <row r="57" spans="1:5" ht="12.75">
      <c r="A57" s="25" t="s">
        <v>50</v>
      </c>
      <c r="B57" s="38">
        <v>57068266.9</v>
      </c>
      <c r="C57" s="38">
        <v>1206812.25</v>
      </c>
      <c r="D57" s="42">
        <f t="shared" si="1"/>
        <v>0.021146817934994976</v>
      </c>
      <c r="E57" s="44"/>
    </row>
    <row r="58" spans="1:5" ht="12.75">
      <c r="A58" s="25" t="s">
        <v>51</v>
      </c>
      <c r="B58" s="38">
        <v>2457053.12</v>
      </c>
      <c r="C58" s="38">
        <v>67100.27</v>
      </c>
      <c r="D58" s="42">
        <f t="shared" si="1"/>
        <v>0.027309246777700923</v>
      </c>
      <c r="E58" s="44"/>
    </row>
    <row r="59" spans="1:5" ht="12.75">
      <c r="A59" s="26" t="s">
        <v>52</v>
      </c>
      <c r="B59" s="39">
        <f>B60</f>
        <v>61376</v>
      </c>
      <c r="C59" s="39">
        <f>C60</f>
        <v>0</v>
      </c>
      <c r="D59" s="41">
        <f t="shared" si="1"/>
        <v>0</v>
      </c>
      <c r="E59" s="44"/>
    </row>
    <row r="60" spans="1:5" ht="12.75">
      <c r="A60" s="25" t="s">
        <v>53</v>
      </c>
      <c r="B60" s="38">
        <v>61376</v>
      </c>
      <c r="C60" s="38">
        <v>0</v>
      </c>
      <c r="D60" s="42">
        <f t="shared" si="1"/>
        <v>0</v>
      </c>
      <c r="E60" s="44"/>
    </row>
    <row r="61" spans="1:5" ht="12.75">
      <c r="A61" s="26" t="s">
        <v>54</v>
      </c>
      <c r="B61" s="39">
        <f>B62+B63+B64+B65+B66</f>
        <v>19246551.299999997</v>
      </c>
      <c r="C61" s="39">
        <f>C62+C63+C64+C65+C66</f>
        <v>272526.95</v>
      </c>
      <c r="D61" s="41">
        <f t="shared" si="1"/>
        <v>0.014159780926570468</v>
      </c>
      <c r="E61" s="44"/>
    </row>
    <row r="62" spans="1:5" ht="12.75">
      <c r="A62" s="25" t="s">
        <v>55</v>
      </c>
      <c r="B62" s="38">
        <v>1713501.6</v>
      </c>
      <c r="C62" s="38">
        <v>119086.11</v>
      </c>
      <c r="D62" s="41">
        <f t="shared" si="1"/>
        <v>0.06949868619906745</v>
      </c>
      <c r="E62" s="44"/>
    </row>
    <row r="63" spans="1:5" ht="12.75" hidden="1">
      <c r="A63" s="25" t="s">
        <v>56</v>
      </c>
      <c r="B63" s="38">
        <v>0</v>
      </c>
      <c r="C63" s="38">
        <v>0</v>
      </c>
      <c r="D63" s="42">
        <v>0</v>
      </c>
      <c r="E63" s="44"/>
    </row>
    <row r="64" spans="1:5" ht="12.75">
      <c r="A64" s="25" t="s">
        <v>57</v>
      </c>
      <c r="B64" s="38">
        <v>9156546.7</v>
      </c>
      <c r="C64" s="38">
        <v>26536</v>
      </c>
      <c r="D64" s="42">
        <f t="shared" si="1"/>
        <v>0.002898035784604255</v>
      </c>
      <c r="E64" s="44"/>
    </row>
    <row r="65" spans="1:5" ht="12.75">
      <c r="A65" s="25" t="s">
        <v>58</v>
      </c>
      <c r="B65" s="38">
        <v>7417503</v>
      </c>
      <c r="C65" s="38">
        <v>118047.07</v>
      </c>
      <c r="D65" s="42">
        <f t="shared" si="1"/>
        <v>0.01591466427448698</v>
      </c>
      <c r="E65" s="44"/>
    </row>
    <row r="66" spans="1:5" ht="12.75">
      <c r="A66" s="25" t="s">
        <v>59</v>
      </c>
      <c r="B66" s="38">
        <v>959000</v>
      </c>
      <c r="C66" s="38">
        <v>8857.77</v>
      </c>
      <c r="D66" s="42">
        <f t="shared" si="1"/>
        <v>0.009236465067778936</v>
      </c>
      <c r="E66" s="44"/>
    </row>
    <row r="67" spans="1:5" ht="12.75">
      <c r="A67" s="26" t="s">
        <v>20</v>
      </c>
      <c r="B67" s="39">
        <f>B68+B70+B69</f>
        <v>38005514.2</v>
      </c>
      <c r="C67" s="39">
        <f>C68+C70+C69</f>
        <v>1209636.63</v>
      </c>
      <c r="D67" s="41">
        <f t="shared" si="1"/>
        <v>0.03182792432788608</v>
      </c>
      <c r="E67" s="44"/>
    </row>
    <row r="68" spans="1:5" ht="12.75">
      <c r="A68" s="25" t="s">
        <v>60</v>
      </c>
      <c r="B68" s="38">
        <v>37518932.35</v>
      </c>
      <c r="C68" s="38">
        <v>1201800</v>
      </c>
      <c r="D68" s="42">
        <f t="shared" si="1"/>
        <v>0.03203182832573326</v>
      </c>
      <c r="E68" s="44"/>
    </row>
    <row r="69" spans="1:5" ht="12.75" hidden="1">
      <c r="A69" s="25" t="s">
        <v>71</v>
      </c>
      <c r="B69" s="38">
        <v>0</v>
      </c>
      <c r="C69" s="38">
        <v>0</v>
      </c>
      <c r="D69" s="42">
        <v>0</v>
      </c>
      <c r="E69" s="44"/>
    </row>
    <row r="70" spans="1:5" ht="26.25">
      <c r="A70" s="25" t="s">
        <v>61</v>
      </c>
      <c r="B70" s="38">
        <v>486581.85</v>
      </c>
      <c r="C70" s="38">
        <v>7836.63</v>
      </c>
      <c r="D70" s="42">
        <f t="shared" si="1"/>
        <v>0.01610547125832992</v>
      </c>
      <c r="E70" s="44"/>
    </row>
    <row r="71" spans="1:5" s="31" customFormat="1" ht="12.75">
      <c r="A71" s="26" t="s">
        <v>67</v>
      </c>
      <c r="B71" s="39">
        <f>B72</f>
        <v>4144915.83</v>
      </c>
      <c r="C71" s="39">
        <f>C72</f>
        <v>83541.63</v>
      </c>
      <c r="D71" s="41">
        <f t="shared" si="1"/>
        <v>0.020155205419454803</v>
      </c>
      <c r="E71" s="44"/>
    </row>
    <row r="72" spans="1:5" s="32" customFormat="1" ht="12.75">
      <c r="A72" s="25" t="s">
        <v>68</v>
      </c>
      <c r="B72" s="38">
        <v>4144915.83</v>
      </c>
      <c r="C72" s="38">
        <v>83541.63</v>
      </c>
      <c r="D72" s="41">
        <f t="shared" si="1"/>
        <v>0.020155205419454803</v>
      </c>
      <c r="E72" s="44"/>
    </row>
    <row r="73" spans="1:5" s="31" customFormat="1" ht="26.25">
      <c r="A73" s="26" t="s">
        <v>69</v>
      </c>
      <c r="B73" s="39">
        <f>B74</f>
        <v>6879097.53</v>
      </c>
      <c r="C73" s="39">
        <f>C74</f>
        <v>0</v>
      </c>
      <c r="D73" s="41">
        <f t="shared" si="1"/>
        <v>0</v>
      </c>
      <c r="E73" s="44"/>
    </row>
    <row r="74" spans="1:5" s="32" customFormat="1" ht="26.25">
      <c r="A74" s="25" t="s">
        <v>70</v>
      </c>
      <c r="B74" s="38">
        <v>6879097.53</v>
      </c>
      <c r="C74" s="38">
        <v>0</v>
      </c>
      <c r="D74" s="41">
        <f t="shared" si="1"/>
        <v>0</v>
      </c>
      <c r="E74" s="44"/>
    </row>
    <row r="75" spans="1:5" ht="12.75">
      <c r="A75" s="7" t="s">
        <v>18</v>
      </c>
      <c r="B75" s="36">
        <f>B24+B33+B35+B37+B42+B47+B50+B56+B59+B61+B67+B71+B73</f>
        <v>610455792.82</v>
      </c>
      <c r="C75" s="36">
        <f>C24+C33+C35+C37+C42+C47+C50+C56+C59+C61+C67+C71+C73</f>
        <v>15283563.47</v>
      </c>
      <c r="D75" s="41">
        <f t="shared" si="1"/>
        <v>0.02503631491380824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2020-02-20T03:05:11Z</dcterms:modified>
  <cp:category/>
  <cp:version/>
  <cp:contentType/>
  <cp:contentStatus/>
</cp:coreProperties>
</file>