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<sst xmlns="http://schemas.openxmlformats.org/spreadsheetml/2006/main" count="76" uniqueCount="76">
  <si>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</si>
  <si>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</si>
  <si>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</si>
  <si>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</si>
  <si>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</si>
  <si>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</si>
  <si>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</si>
  <si>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</si>
  <si>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</si>
  <si>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</si>
  <si>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</si>
  <si>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</si>
  <si>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</si>
  <si>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</si>
  <si>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</si>
  <si>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</si>
  <si>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</si>
  <si>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</si>
  <si>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</si>
  <si>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</si>
  <si>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</si>
  <si>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</si>
  <si>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</si>
  <si>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</si>
  <si>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</si>
  <si>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</si>
  <si>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</si>
  <si>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</si>
  <si>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</si>
  <si>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</si>
  <si>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</si>
  <si>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</si>
  <si>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</si>
  <si>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</si>
  <si>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</si>
  <si>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</si>
  <si>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</si>
  <si>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</si>
  <si>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</si>
  <si>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</si>
  <si>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</si>
  <si>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</si>
  <si>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</si>
  <si>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</si>
  <si>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</si>
  <si>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</si>
  <si>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</si>
  <si>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</si>
  <si>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</si>
  <si>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</si>
  <si>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</si>
  <si>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</si>
  <si>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</si>
  <si>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</si>
  <si>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</si>
  <si>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</si>
  <si>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</si>
  <si>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</si>
  <si>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</si>
  <si>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</si>
  <si>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</si>
  <si>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</si>
  <si>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</si>
  <si>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</si>
  <si>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</si>
  <si>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</si>
  <si>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</si>
  <si>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</si>
  <si>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</si>
  <si>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</si>
  <si>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</si>
  <si>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</si>
  <si>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</si>
  <si>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</si>
  <si>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</si>
  <si>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июня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</si>
</sst>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0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11169417.73</v>
      </c>
      <c r="D7" s="5">
        <f>C7/B7</f>
        <v>0.48812447254106606</v>
      </c>
      <c r="E7" s="44"/>
    </row>
    <row r="8" spans="1:5" ht="12.75">
      <c r="A8" s="43" t="s">
        <v>7</v>
      </c>
      <c r="B8" s="33">
        <v>121031357.29</v>
      </c>
      <c r="C8" s="33">
        <v>43625509.36</v>
      </c>
      <c r="D8" s="5">
        <f aca="true" t="shared" si="0" ref="D8:D21">C8/B8</f>
        <v>0.3604479891559844</v>
      </c>
      <c r="E8" s="44"/>
    </row>
    <row r="9" spans="1:5" ht="25.5" customHeight="1">
      <c r="A9" s="17" t="s">
        <v>22</v>
      </c>
      <c r="B9" s="33">
        <v>691400</v>
      </c>
      <c r="C9" s="33">
        <v>239666.97</v>
      </c>
      <c r="D9" s="5">
        <f t="shared" si="0"/>
        <v>0.3466401070292161</v>
      </c>
      <c r="E9" s="44"/>
    </row>
    <row r="10" spans="1:5" ht="12.75">
      <c r="A10" s="3" t="s">
        <v>8</v>
      </c>
      <c r="B10" s="33">
        <v>5732177.77</v>
      </c>
      <c r="C10" s="33">
        <v>2416404.64</v>
      </c>
      <c r="D10" s="5">
        <f t="shared" si="0"/>
        <v>0.42155088989851763</v>
      </c>
      <c r="E10" s="44"/>
    </row>
    <row r="11" spans="1:5" ht="12.75">
      <c r="A11" s="3" t="s">
        <v>9</v>
      </c>
      <c r="B11" s="33">
        <v>11329210.91</v>
      </c>
      <c r="C11" s="33">
        <v>3870568.63</v>
      </c>
      <c r="D11" s="5">
        <f t="shared" si="0"/>
        <v>0.3416450325400465</v>
      </c>
      <c r="E11" s="44"/>
    </row>
    <row r="12" spans="1:5" ht="12.75">
      <c r="A12" s="3" t="s">
        <v>10</v>
      </c>
      <c r="B12" s="33">
        <v>2913975.49</v>
      </c>
      <c r="C12" s="33">
        <v>1042997.42</v>
      </c>
      <c r="D12" s="5">
        <f t="shared" si="0"/>
        <v>0.35792937297492505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8170213.71</v>
      </c>
      <c r="D14" s="18">
        <f>C14/B14</f>
        <v>0.9421375320264329</v>
      </c>
      <c r="E14" s="44"/>
    </row>
    <row r="15" spans="1:5" ht="12.75">
      <c r="A15" s="4" t="s">
        <v>11</v>
      </c>
      <c r="B15" s="33">
        <v>1197808.36</v>
      </c>
      <c r="C15" s="35">
        <v>65811.77</v>
      </c>
      <c r="D15" s="5">
        <f t="shared" si="0"/>
        <v>0.054943488622837794</v>
      </c>
      <c r="E15" s="44"/>
    </row>
    <row r="16" spans="1:5" ht="26.25">
      <c r="A16" s="19" t="s">
        <v>24</v>
      </c>
      <c r="B16" s="34">
        <v>7892134.59</v>
      </c>
      <c r="C16" s="34">
        <v>2156577.59</v>
      </c>
      <c r="D16" s="18">
        <f>C16/B16</f>
        <v>0.2732565651797887</v>
      </c>
      <c r="E16" s="44"/>
    </row>
    <row r="17" spans="1:5" ht="25.5" customHeight="1">
      <c r="A17" s="21" t="s">
        <v>25</v>
      </c>
      <c r="B17" s="34">
        <v>765943.28</v>
      </c>
      <c r="C17" s="34">
        <v>157042.62</v>
      </c>
      <c r="D17" s="18">
        <f t="shared" si="0"/>
        <v>0.2050316571744059</v>
      </c>
      <c r="E17" s="44"/>
    </row>
    <row r="18" spans="1:5" ht="12.75">
      <c r="A18" s="3" t="s">
        <v>12</v>
      </c>
      <c r="B18" s="33">
        <v>252887.62</v>
      </c>
      <c r="C18" s="33">
        <v>611264.35</v>
      </c>
      <c r="D18" s="5">
        <f t="shared" si="0"/>
        <v>2.4171382924952987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434571422.76</v>
      </c>
      <c r="C20" s="33">
        <v>149114090.14</v>
      </c>
      <c r="D20" s="5">
        <f t="shared" si="0"/>
        <v>0.3431290746017392</v>
      </c>
      <c r="E20" s="44"/>
    </row>
    <row r="21" spans="1:5" ht="12.75">
      <c r="A21" s="7" t="s">
        <v>14</v>
      </c>
      <c r="B21" s="36">
        <f>B7+B8+B9+B10+B11+B12+B13+B14+B15+B16+B17+B18+B19+B20</f>
        <v>617933626.87</v>
      </c>
      <c r="C21" s="36">
        <f>C7+C8+C9+C10+C11+C12+C13+C14+C15+C16+C17+C18+C19+C20</f>
        <v>222639514.93</v>
      </c>
      <c r="D21" s="8">
        <f t="shared" si="0"/>
        <v>0.360296810610112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43204155.910000004</v>
      </c>
      <c r="C24" s="37">
        <f>C25+C26+C27+C28+C29+C30+C31+C32</f>
        <v>13550077.23</v>
      </c>
      <c r="D24" s="41">
        <f>C24/B24</f>
        <v>0.3136290235186312</v>
      </c>
      <c r="E24" s="44"/>
    </row>
    <row r="25" spans="1:5" ht="39">
      <c r="A25" s="25" t="s">
        <v>28</v>
      </c>
      <c r="B25" s="38">
        <v>1714196.95</v>
      </c>
      <c r="C25" s="38">
        <v>477857.96</v>
      </c>
      <c r="D25" s="42">
        <f aca="true" t="shared" si="1" ref="D25:D75">C25/B25</f>
        <v>0.27876491088144806</v>
      </c>
      <c r="E25" s="44"/>
    </row>
    <row r="26" spans="1:5" ht="52.5">
      <c r="A26" s="25" t="s">
        <v>29</v>
      </c>
      <c r="B26" s="38">
        <v>5835353.57</v>
      </c>
      <c r="C26" s="38">
        <v>1810405.43</v>
      </c>
      <c r="D26" s="42">
        <f t="shared" si="1"/>
        <v>0.3102477696137271</v>
      </c>
      <c r="E26" s="44"/>
    </row>
    <row r="27" spans="1:5" ht="52.5">
      <c r="A27" s="25" t="s">
        <v>30</v>
      </c>
      <c r="B27" s="38">
        <v>15780531.55</v>
      </c>
      <c r="C27" s="38">
        <v>5628751.93</v>
      </c>
      <c r="D27" s="42">
        <f t="shared" si="1"/>
        <v>0.3566896281133191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7550817.02</v>
      </c>
      <c r="C29" s="38">
        <v>2958731.16</v>
      </c>
      <c r="D29" s="42">
        <f t="shared" si="1"/>
        <v>0.3918425187848083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9335056.82</v>
      </c>
      <c r="C32" s="38">
        <v>2674330.75</v>
      </c>
      <c r="D32" s="42">
        <f t="shared" si="1"/>
        <v>0.28648253583956224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590203.75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590203.75</v>
      </c>
      <c r="D34" s="42">
        <v>0</v>
      </c>
      <c r="E34" s="44"/>
    </row>
    <row r="35" spans="1:5" ht="26.25">
      <c r="A35" s="27" t="s">
        <v>35</v>
      </c>
      <c r="B35" s="39">
        <f>B36</f>
        <v>4353740.01</v>
      </c>
      <c r="C35" s="39">
        <f>C36</f>
        <v>1607689.4</v>
      </c>
      <c r="D35" s="41">
        <f t="shared" si="1"/>
        <v>0.369266285149627</v>
      </c>
      <c r="E35" s="44"/>
    </row>
    <row r="36" spans="1:5" ht="39">
      <c r="A36" s="21" t="s">
        <v>36</v>
      </c>
      <c r="B36" s="38">
        <v>4353740.01</v>
      </c>
      <c r="C36" s="38">
        <v>1607689.4</v>
      </c>
      <c r="D36" s="42">
        <f t="shared" si="1"/>
        <v>0.369266285149627</v>
      </c>
      <c r="E36" s="44"/>
    </row>
    <row r="37" spans="1:5" ht="12.75">
      <c r="A37" s="28" t="s">
        <v>37</v>
      </c>
      <c r="B37" s="40">
        <f>B38+B39+B40+B41</f>
        <v>19636523.32</v>
      </c>
      <c r="C37" s="40">
        <f>C38+C39+C40+C41</f>
        <v>4137857.28</v>
      </c>
      <c r="D37" s="41">
        <f t="shared" si="1"/>
        <v>0.21072249973016097</v>
      </c>
      <c r="E37" s="44"/>
    </row>
    <row r="38" spans="1:5" ht="12.75">
      <c r="A38" s="25" t="s">
        <v>38</v>
      </c>
      <c r="B38" s="38">
        <v>4475000</v>
      </c>
      <c r="C38" s="38">
        <v>1617449.46</v>
      </c>
      <c r="D38" s="42">
        <f t="shared" si="1"/>
        <v>0.36144122011173185</v>
      </c>
      <c r="E38" s="44"/>
    </row>
    <row r="39" spans="1:5" ht="12.75">
      <c r="A39" s="25" t="s">
        <v>39</v>
      </c>
      <c r="B39" s="38">
        <v>14451562.52</v>
      </c>
      <c r="C39" s="38">
        <v>2520407.82</v>
      </c>
      <c r="D39" s="42">
        <f t="shared" si="1"/>
        <v>0.17440382771841614</v>
      </c>
      <c r="E39" s="44"/>
    </row>
    <row r="40" spans="1:5" ht="12.75">
      <c r="A40" s="29" t="s">
        <v>40</v>
      </c>
      <c r="B40" s="38">
        <v>709960.8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67491573.3</v>
      </c>
      <c r="C42" s="39">
        <f>C43+C44+C45+C46</f>
        <v>15354028.639999999</v>
      </c>
      <c r="D42" s="41">
        <f>C42/B42</f>
        <v>0.22749549150012183</v>
      </c>
      <c r="E42" s="44"/>
    </row>
    <row r="43" spans="1:5" ht="12.75">
      <c r="A43" s="25" t="s">
        <v>41</v>
      </c>
      <c r="B43" s="38">
        <v>2760431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27250677.13</v>
      </c>
      <c r="C44" s="38">
        <v>6586073.51</v>
      </c>
      <c r="D44" s="42">
        <f t="shared" si="1"/>
        <v>0.24168476543100123</v>
      </c>
      <c r="E44" s="44"/>
    </row>
    <row r="45" spans="1:5" ht="12.75">
      <c r="A45" s="25" t="s">
        <v>43</v>
      </c>
      <c r="B45" s="38">
        <v>21832634.57</v>
      </c>
      <c r="C45" s="38">
        <v>3796816.36</v>
      </c>
      <c r="D45" s="42">
        <f t="shared" si="1"/>
        <v>0.17390555170181643</v>
      </c>
      <c r="E45" s="44"/>
    </row>
    <row r="46" spans="1:5" ht="26.25">
      <c r="A46" s="25" t="s">
        <v>44</v>
      </c>
      <c r="B46" s="38">
        <v>15647830.6</v>
      </c>
      <c r="C46" s="38">
        <v>4971138.77</v>
      </c>
      <c r="D46" s="42">
        <f t="shared" si="1"/>
        <v>0.31768868778525755</v>
      </c>
      <c r="E46" s="44"/>
    </row>
    <row r="47" spans="1:5" s="31" customFormat="1" ht="12.75">
      <c r="A47" s="26" t="s">
        <v>65</v>
      </c>
      <c r="B47" s="39">
        <f>B48+B49</f>
        <v>1178795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1178795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369294842.41</v>
      </c>
      <c r="C50" s="39">
        <f>C51+C52+C54+C55+C53</f>
        <v>131385505.28</v>
      </c>
      <c r="D50" s="41">
        <f t="shared" si="1"/>
        <v>0.3557740054602026</v>
      </c>
      <c r="E50" s="44"/>
    </row>
    <row r="51" spans="1:5" ht="12.75">
      <c r="A51" s="25" t="s">
        <v>45</v>
      </c>
      <c r="B51" s="38">
        <v>160717458.1</v>
      </c>
      <c r="C51" s="38">
        <v>58195832.25</v>
      </c>
      <c r="D51" s="42">
        <f t="shared" si="1"/>
        <v>0.3621002530651647</v>
      </c>
      <c r="E51" s="44"/>
    </row>
    <row r="52" spans="1:5" ht="12.75">
      <c r="A52" s="25" t="s">
        <v>46</v>
      </c>
      <c r="B52" s="38">
        <v>130666800.83</v>
      </c>
      <c r="C52" s="38">
        <v>48810266.53</v>
      </c>
      <c r="D52" s="42">
        <f t="shared" si="1"/>
        <v>0.3735475745939712</v>
      </c>
      <c r="E52" s="44"/>
    </row>
    <row r="53" spans="1:5" ht="12.75">
      <c r="A53" s="25" t="s">
        <v>74</v>
      </c>
      <c r="B53" s="38">
        <v>40124363.6</v>
      </c>
      <c r="C53" s="38">
        <v>15265862.33</v>
      </c>
      <c r="D53" s="42">
        <f t="shared" si="1"/>
        <v>0.380463662481615</v>
      </c>
      <c r="E53" s="44"/>
    </row>
    <row r="54" spans="1:5" ht="12.75">
      <c r="A54" s="25" t="s">
        <v>47</v>
      </c>
      <c r="B54" s="38">
        <v>16084342.93</v>
      </c>
      <c r="C54" s="38">
        <v>1729196.02</v>
      </c>
      <c r="D54" s="42">
        <f t="shared" si="1"/>
        <v>0.1075080298601915</v>
      </c>
      <c r="E54" s="44"/>
    </row>
    <row r="55" spans="1:5" ht="12.75">
      <c r="A55" s="25" t="s">
        <v>48</v>
      </c>
      <c r="B55" s="38">
        <v>21701876.95</v>
      </c>
      <c r="C55" s="38">
        <v>7384348.15</v>
      </c>
      <c r="D55" s="42">
        <f t="shared" si="1"/>
        <v>0.34026311028364764</v>
      </c>
      <c r="E55" s="44"/>
    </row>
    <row r="56" spans="1:5" ht="12.75">
      <c r="A56" s="26" t="s">
        <v>49</v>
      </c>
      <c r="B56" s="39">
        <f>B57+B58</f>
        <v>60216666.45</v>
      </c>
      <c r="C56" s="39">
        <f>C57+C58</f>
        <v>20523743.5</v>
      </c>
      <c r="D56" s="41">
        <f t="shared" si="1"/>
        <v>0.3408316120760617</v>
      </c>
      <c r="E56" s="44"/>
    </row>
    <row r="57" spans="1:5" ht="12.75">
      <c r="A57" s="25" t="s">
        <v>50</v>
      </c>
      <c r="B57" s="38">
        <v>57540067.49</v>
      </c>
      <c r="C57" s="38">
        <v>19657775.58</v>
      </c>
      <c r="D57" s="42">
        <f t="shared" si="1"/>
        <v>0.3416362968885353</v>
      </c>
      <c r="E57" s="44"/>
    </row>
    <row r="58" spans="1:5" ht="12.75">
      <c r="A58" s="25" t="s">
        <v>51</v>
      </c>
      <c r="B58" s="38">
        <v>2676598.96</v>
      </c>
      <c r="C58" s="38">
        <v>865967.92</v>
      </c>
      <c r="D58" s="42">
        <f t="shared" si="1"/>
        <v>0.3235329359912775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61376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18472779.93</v>
      </c>
      <c r="C61" s="39">
        <f>C62+C63+C64+C65+C66</f>
        <v>6307963.829999999</v>
      </c>
      <c r="D61" s="41">
        <f t="shared" si="1"/>
        <v>0.3414734465469269</v>
      </c>
      <c r="E61" s="44"/>
    </row>
    <row r="62" spans="1:5" ht="12.75">
      <c r="A62" s="25" t="s">
        <v>55</v>
      </c>
      <c r="B62" s="38">
        <v>1713501.6</v>
      </c>
      <c r="C62" s="38">
        <v>595430.55</v>
      </c>
      <c r="D62" s="41">
        <f t="shared" si="1"/>
        <v>0.34749343099533725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8319475.33</v>
      </c>
      <c r="C64" s="38">
        <v>4935768.75</v>
      </c>
      <c r="D64" s="42">
        <f t="shared" si="1"/>
        <v>0.5932788492324311</v>
      </c>
      <c r="E64" s="44"/>
    </row>
    <row r="65" spans="1:5" ht="12.75">
      <c r="A65" s="25" t="s">
        <v>58</v>
      </c>
      <c r="B65" s="38">
        <v>7417503</v>
      </c>
      <c r="C65" s="38">
        <v>428164.48</v>
      </c>
      <c r="D65" s="42">
        <f t="shared" si="1"/>
        <v>0.05772353310810929</v>
      </c>
      <c r="E65" s="44"/>
    </row>
    <row r="66" spans="1:5" ht="12.75">
      <c r="A66" s="25" t="s">
        <v>59</v>
      </c>
      <c r="B66" s="38">
        <v>1022300</v>
      </c>
      <c r="C66" s="38">
        <v>348600.05</v>
      </c>
      <c r="D66" s="42">
        <f t="shared" si="1"/>
        <v>0.34099584270762007</v>
      </c>
      <c r="E66" s="44"/>
    </row>
    <row r="67" spans="1:5" ht="12.75">
      <c r="A67" s="26" t="s">
        <v>20</v>
      </c>
      <c r="B67" s="39">
        <f>B68+B70+B69</f>
        <v>39231564.67</v>
      </c>
      <c r="C67" s="39">
        <f>C68+C70+C69</f>
        <v>16075542.51</v>
      </c>
      <c r="D67" s="41">
        <f t="shared" si="1"/>
        <v>0.4097604223849071</v>
      </c>
      <c r="E67" s="44"/>
    </row>
    <row r="68" spans="1:5" ht="12.75">
      <c r="A68" s="25" t="s">
        <v>60</v>
      </c>
      <c r="B68" s="38">
        <v>38689964.97</v>
      </c>
      <c r="C68" s="38">
        <v>15841279.28</v>
      </c>
      <c r="D68" s="42">
        <f t="shared" si="1"/>
        <v>0.4094415513760027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541599.7</v>
      </c>
      <c r="C70" s="38">
        <v>234263.23</v>
      </c>
      <c r="D70" s="42">
        <f t="shared" si="1"/>
        <v>0.4325394382603979</v>
      </c>
      <c r="E70" s="44"/>
    </row>
    <row r="71" spans="1:5" s="31" customFormat="1" ht="12.75">
      <c r="A71" s="26" t="s">
        <v>67</v>
      </c>
      <c r="B71" s="39">
        <f>B72</f>
        <v>4282025.75</v>
      </c>
      <c r="C71" s="39">
        <f>C72</f>
        <v>1426089.26</v>
      </c>
      <c r="D71" s="41">
        <f t="shared" si="1"/>
        <v>0.3330407950022253</v>
      </c>
      <c r="E71" s="44"/>
    </row>
    <row r="72" spans="1:5" s="32" customFormat="1" ht="12.75">
      <c r="A72" s="25" t="s">
        <v>68</v>
      </c>
      <c r="B72" s="38">
        <v>4282025.75</v>
      </c>
      <c r="C72" s="38">
        <v>1426089.26</v>
      </c>
      <c r="D72" s="41">
        <f t="shared" si="1"/>
        <v>0.3330407950022253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636181040.28</v>
      </c>
      <c r="C75" s="36">
        <f>C24+C33+C35+C37+C42+C47+C50+C56+C59+C61+C67+C71+C73</f>
        <v>210958700.67999998</v>
      </c>
      <c r="D75" s="41">
        <f t="shared" si="1"/>
        <v>0.3316016783322425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2020-06-08T03:07:09Z</dcterms:modified>
  <cp:category/>
  <cp:version/>
  <cp:contentType/>
  <cp:contentStatus/>
</cp:coreProperties>
</file>