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<sst xmlns="http://schemas.openxmlformats.org/spreadsheetml/2006/main" count="76" uniqueCount="76">
  <si>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</si>
  <si>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</si>
  <si>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</si>
  <si>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</si>
  <si>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</si>
  <si>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</si>
  <si>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</si>
  <si>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</si>
  <si>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</si>
  <si>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</si>
  <si>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</si>
  <si>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</si>
  <si>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</si>
  <si>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</si>
  <si>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</si>
  <si>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</si>
  <si>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</si>
  <si>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</si>
  <si>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</si>
  <si>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</si>
  <si>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</si>
  <si>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</si>
  <si>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</si>
  <si>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</si>
  <si>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</si>
  <si>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</si>
  <si>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</si>
  <si>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</si>
  <si>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</si>
  <si>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</si>
  <si>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</si>
  <si>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</si>
  <si>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</si>
  <si>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</si>
  <si>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</si>
  <si>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</si>
  <si>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</si>
  <si>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</si>
  <si>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</si>
  <si>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</si>
  <si>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</si>
  <si>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</si>
  <si>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</si>
  <si>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</si>
  <si>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</si>
  <si>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</si>
  <si>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</si>
  <si>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</si>
  <si>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</si>
  <si>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</si>
  <si>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</si>
  <si>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</si>
  <si>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</si>
  <si>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</si>
  <si>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</si>
  <si>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</si>
  <si>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</si>
  <si>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</si>
  <si>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</si>
  <si>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</si>
  <si>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</si>
  <si>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</si>
  <si>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</si>
  <si>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</si>
  <si>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</si>
  <si>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</si>
  <si>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</si>
  <si>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</si>
  <si>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</si>
  <si>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</si>
  <si>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</si>
  <si>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</si>
  <si>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</si>
  <si>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</si>
  <si>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</si>
  <si>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июля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</si>
</sst>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0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11178566.63</v>
      </c>
      <c r="D7" s="5">
        <f>C7/B7</f>
        <v>0.48852429660484303</v>
      </c>
      <c r="E7" s="44"/>
    </row>
    <row r="8" spans="1:5" ht="12.75">
      <c r="A8" s="43" t="s">
        <v>7</v>
      </c>
      <c r="B8" s="33">
        <v>121031357.29</v>
      </c>
      <c r="C8" s="33">
        <v>52010086.04</v>
      </c>
      <c r="D8" s="5">
        <f aca="true" t="shared" si="0" ref="D8:D21">C8/B8</f>
        <v>0.42972405833126387</v>
      </c>
      <c r="E8" s="44"/>
    </row>
    <row r="9" spans="1:5" ht="25.5" customHeight="1">
      <c r="A9" s="17" t="s">
        <v>22</v>
      </c>
      <c r="B9" s="33">
        <v>691400</v>
      </c>
      <c r="C9" s="33">
        <v>281217.55</v>
      </c>
      <c r="D9" s="5">
        <f t="shared" si="0"/>
        <v>0.40673640439687586</v>
      </c>
      <c r="E9" s="44"/>
    </row>
    <row r="10" spans="1:5" ht="12.75">
      <c r="A10" s="3" t="s">
        <v>8</v>
      </c>
      <c r="B10" s="33">
        <v>5732177.77</v>
      </c>
      <c r="C10" s="33">
        <v>2472721.99</v>
      </c>
      <c r="D10" s="5">
        <f t="shared" si="0"/>
        <v>0.4313756637034654</v>
      </c>
      <c r="E10" s="44"/>
    </row>
    <row r="11" spans="1:5" ht="12.75">
      <c r="A11" s="3" t="s">
        <v>9</v>
      </c>
      <c r="B11" s="33">
        <v>11329210.91</v>
      </c>
      <c r="C11" s="33">
        <v>3930078.05</v>
      </c>
      <c r="D11" s="5">
        <f t="shared" si="0"/>
        <v>0.346897774365823</v>
      </c>
      <c r="E11" s="44"/>
    </row>
    <row r="12" spans="1:5" ht="12.75">
      <c r="A12" s="3" t="s">
        <v>10</v>
      </c>
      <c r="B12" s="33">
        <v>2913975.49</v>
      </c>
      <c r="C12" s="33">
        <v>1487898.12</v>
      </c>
      <c r="D12" s="5">
        <f t="shared" si="0"/>
        <v>0.5106076304025468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9174653.26</v>
      </c>
      <c r="D14" s="18">
        <f>C14/B14</f>
        <v>1.0579631679640198</v>
      </c>
      <c r="E14" s="44"/>
    </row>
    <row r="15" spans="1:5" ht="12.75">
      <c r="A15" s="4" t="s">
        <v>11</v>
      </c>
      <c r="B15" s="33">
        <v>1197808.36</v>
      </c>
      <c r="C15" s="35">
        <v>65811.76</v>
      </c>
      <c r="D15" s="5">
        <f t="shared" si="0"/>
        <v>0.054943480274256884</v>
      </c>
      <c r="E15" s="44"/>
    </row>
    <row r="16" spans="1:5" ht="26.25">
      <c r="A16" s="19" t="s">
        <v>24</v>
      </c>
      <c r="B16" s="34">
        <v>7892134.59</v>
      </c>
      <c r="C16" s="34">
        <v>2178722.93</v>
      </c>
      <c r="D16" s="18">
        <f>C16/B16</f>
        <v>0.2760625664900122</v>
      </c>
      <c r="E16" s="44"/>
    </row>
    <row r="17" spans="1:5" ht="25.5" customHeight="1">
      <c r="A17" s="21" t="s">
        <v>25</v>
      </c>
      <c r="B17" s="34">
        <v>765943.28</v>
      </c>
      <c r="C17" s="34">
        <v>157550.99</v>
      </c>
      <c r="D17" s="18">
        <f t="shared" si="0"/>
        <v>0.20569537472800856</v>
      </c>
      <c r="E17" s="44"/>
    </row>
    <row r="18" spans="1:5" ht="12.75">
      <c r="A18" s="3" t="s">
        <v>12</v>
      </c>
      <c r="B18" s="33">
        <v>252887.62</v>
      </c>
      <c r="C18" s="33">
        <v>346615.49</v>
      </c>
      <c r="D18" s="5">
        <f t="shared" si="0"/>
        <v>1.3706305195960167</v>
      </c>
      <c r="E18" s="44"/>
    </row>
    <row r="19" spans="1:5" ht="12.75">
      <c r="A19" s="3" t="s">
        <v>17</v>
      </c>
      <c r="B19" s="33">
        <v>0</v>
      </c>
      <c r="C19" s="33">
        <v>2631.76</v>
      </c>
      <c r="D19" s="5">
        <v>0</v>
      </c>
      <c r="E19" s="44"/>
    </row>
    <row r="20" spans="1:5" ht="12.75">
      <c r="A20" s="3" t="s">
        <v>13</v>
      </c>
      <c r="B20" s="33">
        <v>448390222.76</v>
      </c>
      <c r="C20" s="33">
        <v>209700012.72</v>
      </c>
      <c r="D20" s="5">
        <f t="shared" si="0"/>
        <v>0.46767302692111</v>
      </c>
      <c r="E20" s="44"/>
    </row>
    <row r="21" spans="1:5" ht="12.75">
      <c r="A21" s="7" t="s">
        <v>14</v>
      </c>
      <c r="B21" s="36">
        <f>B7+B8+B9+B10+B11+B12+B13+B14+B15+B16+B17+B18+B19+B20</f>
        <v>631752426.87</v>
      </c>
      <c r="C21" s="36">
        <f>C7+C8+C9+C10+C11+C12+C13+C14+C15+C16+C17+C18+C19+C20</f>
        <v>292986517.29</v>
      </c>
      <c r="D21" s="8">
        <f t="shared" si="0"/>
        <v>0.46376793317849785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42991191.73</v>
      </c>
      <c r="C24" s="37">
        <f>C25+C26+C27+C28+C29+C30+C31+C32</f>
        <v>16978641.270000003</v>
      </c>
      <c r="D24" s="41">
        <f>C24/B24</f>
        <v>0.39493302201604275</v>
      </c>
      <c r="E24" s="44"/>
    </row>
    <row r="25" spans="1:5" ht="39">
      <c r="A25" s="25" t="s">
        <v>28</v>
      </c>
      <c r="B25" s="38">
        <v>1714196.95</v>
      </c>
      <c r="C25" s="38">
        <v>619431.85</v>
      </c>
      <c r="D25" s="42">
        <f aca="true" t="shared" si="1" ref="D25:D75">C25/B25</f>
        <v>0.3613539564400695</v>
      </c>
      <c r="E25" s="44"/>
    </row>
    <row r="26" spans="1:5" ht="52.5">
      <c r="A26" s="25" t="s">
        <v>29</v>
      </c>
      <c r="B26" s="38">
        <v>5835353.57</v>
      </c>
      <c r="C26" s="38">
        <v>2120298.67</v>
      </c>
      <c r="D26" s="42">
        <f t="shared" si="1"/>
        <v>0.36335393298199065</v>
      </c>
      <c r="E26" s="44"/>
    </row>
    <row r="27" spans="1:5" ht="52.5">
      <c r="A27" s="25" t="s">
        <v>30</v>
      </c>
      <c r="B27" s="38">
        <v>15567567.37</v>
      </c>
      <c r="C27" s="38">
        <v>7069067.63</v>
      </c>
      <c r="D27" s="42">
        <f t="shared" si="1"/>
        <v>0.4540894194954751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7550817.02</v>
      </c>
      <c r="C29" s="38">
        <v>3856765.13</v>
      </c>
      <c r="D29" s="42">
        <f t="shared" si="1"/>
        <v>0.510774545295497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9335056.82</v>
      </c>
      <c r="C32" s="38">
        <v>3313077.99</v>
      </c>
      <c r="D32" s="42">
        <f t="shared" si="1"/>
        <v>0.3549071048932298</v>
      </c>
      <c r="E32" s="44"/>
    </row>
    <row r="33" spans="1:5" ht="12.75">
      <c r="A33" s="26" t="s">
        <v>21</v>
      </c>
      <c r="B33" s="39">
        <f>B34</f>
        <v>1877900</v>
      </c>
      <c r="C33" s="39">
        <f>C34</f>
        <v>788474.12</v>
      </c>
      <c r="D33" s="41">
        <v>0</v>
      </c>
      <c r="E33" s="44"/>
    </row>
    <row r="34" spans="1:5" ht="12.75">
      <c r="A34" s="25" t="s">
        <v>34</v>
      </c>
      <c r="B34" s="38">
        <v>1877900</v>
      </c>
      <c r="C34" s="38">
        <v>788474.12</v>
      </c>
      <c r="D34" s="42">
        <v>0</v>
      </c>
      <c r="E34" s="44"/>
    </row>
    <row r="35" spans="1:5" ht="26.25">
      <c r="A35" s="27" t="s">
        <v>35</v>
      </c>
      <c r="B35" s="39">
        <f>B36</f>
        <v>4444540.01</v>
      </c>
      <c r="C35" s="39">
        <f>C36</f>
        <v>1943537.32</v>
      </c>
      <c r="D35" s="41">
        <f t="shared" si="1"/>
        <v>0.43728649435647676</v>
      </c>
      <c r="E35" s="44"/>
    </row>
    <row r="36" spans="1:5" ht="39">
      <c r="A36" s="21" t="s">
        <v>36</v>
      </c>
      <c r="B36" s="38">
        <v>4444540.01</v>
      </c>
      <c r="C36" s="38">
        <v>1943537.32</v>
      </c>
      <c r="D36" s="42">
        <f t="shared" si="1"/>
        <v>0.43728649435647676</v>
      </c>
      <c r="E36" s="44"/>
    </row>
    <row r="37" spans="1:5" ht="12.75">
      <c r="A37" s="28" t="s">
        <v>37</v>
      </c>
      <c r="B37" s="40">
        <f>B38+B39+B40+B41</f>
        <v>19638631.32</v>
      </c>
      <c r="C37" s="40">
        <f>C38+C39+C40+C41</f>
        <v>5345405.92</v>
      </c>
      <c r="D37" s="41">
        <f t="shared" si="1"/>
        <v>0.2721883125610813</v>
      </c>
      <c r="E37" s="44"/>
    </row>
    <row r="38" spans="1:5" ht="12.75">
      <c r="A38" s="25" t="s">
        <v>38</v>
      </c>
      <c r="B38" s="38">
        <v>4475000</v>
      </c>
      <c r="C38" s="38">
        <v>2318634</v>
      </c>
      <c r="D38" s="42">
        <f t="shared" si="1"/>
        <v>0.5181305027932961</v>
      </c>
      <c r="E38" s="44"/>
    </row>
    <row r="39" spans="1:5" ht="12.75">
      <c r="A39" s="25" t="s">
        <v>39</v>
      </c>
      <c r="B39" s="38">
        <v>14453670.52</v>
      </c>
      <c r="C39" s="38">
        <v>2706771.92</v>
      </c>
      <c r="D39" s="42">
        <f t="shared" si="1"/>
        <v>0.1872722860435039</v>
      </c>
      <c r="E39" s="44"/>
    </row>
    <row r="40" spans="1:5" ht="12.75">
      <c r="A40" s="29" t="s">
        <v>40</v>
      </c>
      <c r="B40" s="38">
        <v>709960.8</v>
      </c>
      <c r="C40" s="38">
        <v>320000</v>
      </c>
      <c r="D40" s="42">
        <f t="shared" si="1"/>
        <v>0.4507291106776599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81430429.47999999</v>
      </c>
      <c r="C42" s="39">
        <f>C43+C44+C45+C46</f>
        <v>19919019.25</v>
      </c>
      <c r="D42" s="41">
        <f>C42/B42</f>
        <v>0.24461395300502844</v>
      </c>
      <c r="E42" s="44"/>
    </row>
    <row r="43" spans="1:5" ht="12.75">
      <c r="A43" s="25" t="s">
        <v>41</v>
      </c>
      <c r="B43" s="38">
        <v>2760431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27146115.34</v>
      </c>
      <c r="C44" s="38">
        <v>8916570.33</v>
      </c>
      <c r="D44" s="42">
        <f t="shared" si="1"/>
        <v>0.3284657940306239</v>
      </c>
      <c r="E44" s="44"/>
    </row>
    <row r="45" spans="1:5" ht="12.75">
      <c r="A45" s="25" t="s">
        <v>43</v>
      </c>
      <c r="B45" s="38">
        <v>22148052.54</v>
      </c>
      <c r="C45" s="38">
        <v>4737854.76</v>
      </c>
      <c r="D45" s="42">
        <f t="shared" si="1"/>
        <v>0.2139174426935868</v>
      </c>
      <c r="E45" s="44"/>
    </row>
    <row r="46" spans="1:5" ht="26.25">
      <c r="A46" s="25" t="s">
        <v>44</v>
      </c>
      <c r="B46" s="38">
        <v>29375830.6</v>
      </c>
      <c r="C46" s="38">
        <v>6264594.16</v>
      </c>
      <c r="D46" s="42">
        <f t="shared" si="1"/>
        <v>0.21325674992148136</v>
      </c>
      <c r="E46" s="44"/>
    </row>
    <row r="47" spans="1:5" s="31" customFormat="1" ht="12.75">
      <c r="A47" s="26" t="s">
        <v>65</v>
      </c>
      <c r="B47" s="39">
        <f>B48+B49</f>
        <v>1178795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1178795</v>
      </c>
      <c r="C48" s="38">
        <v>0</v>
      </c>
      <c r="D48" s="42">
        <f t="shared" si="1"/>
        <v>0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369776298.41</v>
      </c>
      <c r="C50" s="39">
        <f>C51+C52+C54+C55+C53</f>
        <v>175441739.67000002</v>
      </c>
      <c r="D50" s="41">
        <f t="shared" si="1"/>
        <v>0.4744537181652297</v>
      </c>
      <c r="E50" s="44"/>
    </row>
    <row r="51" spans="1:5" ht="12.75">
      <c r="A51" s="25" t="s">
        <v>45</v>
      </c>
      <c r="B51" s="38">
        <v>160717458.1</v>
      </c>
      <c r="C51" s="38">
        <v>75185607.86</v>
      </c>
      <c r="D51" s="42">
        <f t="shared" si="1"/>
        <v>0.4678123257351343</v>
      </c>
      <c r="E51" s="44"/>
    </row>
    <row r="52" spans="1:5" ht="12.75">
      <c r="A52" s="25" t="s">
        <v>46</v>
      </c>
      <c r="B52" s="38">
        <v>130666800.83</v>
      </c>
      <c r="C52" s="38">
        <v>65124738.15</v>
      </c>
      <c r="D52" s="42">
        <f t="shared" si="1"/>
        <v>0.4984030965503512</v>
      </c>
      <c r="E52" s="44"/>
    </row>
    <row r="53" spans="1:5" ht="12.75">
      <c r="A53" s="25" t="s">
        <v>74</v>
      </c>
      <c r="B53" s="38">
        <v>40124363.6</v>
      </c>
      <c r="C53" s="38">
        <v>23876210.14</v>
      </c>
      <c r="D53" s="42">
        <f t="shared" si="1"/>
        <v>0.5950551734108999</v>
      </c>
      <c r="E53" s="44"/>
    </row>
    <row r="54" spans="1:5" ht="12.75">
      <c r="A54" s="25" t="s">
        <v>47</v>
      </c>
      <c r="B54" s="38">
        <v>16565798.93</v>
      </c>
      <c r="C54" s="38">
        <v>2046549.18</v>
      </c>
      <c r="D54" s="42">
        <f t="shared" si="1"/>
        <v>0.12354062660351268</v>
      </c>
      <c r="E54" s="44"/>
    </row>
    <row r="55" spans="1:5" ht="12.75">
      <c r="A55" s="25" t="s">
        <v>48</v>
      </c>
      <c r="B55" s="38">
        <v>21701876.95</v>
      </c>
      <c r="C55" s="38">
        <v>9208634.34</v>
      </c>
      <c r="D55" s="42">
        <f t="shared" si="1"/>
        <v>0.42432432739417963</v>
      </c>
      <c r="E55" s="44"/>
    </row>
    <row r="56" spans="1:5" ht="12.75">
      <c r="A56" s="26" t="s">
        <v>49</v>
      </c>
      <c r="B56" s="39">
        <f>B57+B58</f>
        <v>60216666.45</v>
      </c>
      <c r="C56" s="39">
        <f>C57+C58</f>
        <v>28158347.84</v>
      </c>
      <c r="D56" s="41">
        <f t="shared" si="1"/>
        <v>0.46761718142237013</v>
      </c>
      <c r="E56" s="44"/>
    </row>
    <row r="57" spans="1:5" ht="12.75">
      <c r="A57" s="25" t="s">
        <v>50</v>
      </c>
      <c r="B57" s="38">
        <v>57540067.49</v>
      </c>
      <c r="C57" s="38">
        <v>27057964.2</v>
      </c>
      <c r="D57" s="42">
        <f t="shared" si="1"/>
        <v>0.47024561110746793</v>
      </c>
      <c r="E57" s="44"/>
    </row>
    <row r="58" spans="1:5" ht="12.75">
      <c r="A58" s="25" t="s">
        <v>51</v>
      </c>
      <c r="B58" s="38">
        <v>2676598.96</v>
      </c>
      <c r="C58" s="38">
        <v>1100383.64</v>
      </c>
      <c r="D58" s="42">
        <f t="shared" si="1"/>
        <v>0.41111263078425464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3574</v>
      </c>
      <c r="D59" s="41">
        <f t="shared" si="1"/>
        <v>0.058231230448383735</v>
      </c>
      <c r="E59" s="44"/>
    </row>
    <row r="60" spans="1:5" ht="12.75">
      <c r="A60" s="25" t="s">
        <v>53</v>
      </c>
      <c r="B60" s="38">
        <v>61376</v>
      </c>
      <c r="C60" s="38">
        <v>3574</v>
      </c>
      <c r="D60" s="42">
        <f t="shared" si="1"/>
        <v>0.058231230448383735</v>
      </c>
      <c r="E60" s="44"/>
    </row>
    <row r="61" spans="1:5" ht="12.75">
      <c r="A61" s="26" t="s">
        <v>54</v>
      </c>
      <c r="B61" s="39">
        <f>B62+B63+B64+B65+B66</f>
        <v>18472779.93</v>
      </c>
      <c r="C61" s="39">
        <f>C62+C63+C64+C65+C66</f>
        <v>8413944.66</v>
      </c>
      <c r="D61" s="41">
        <f t="shared" si="1"/>
        <v>0.455477989338013</v>
      </c>
      <c r="E61" s="44"/>
    </row>
    <row r="62" spans="1:5" ht="12.75">
      <c r="A62" s="25" t="s">
        <v>55</v>
      </c>
      <c r="B62" s="38">
        <v>1713501.6</v>
      </c>
      <c r="C62" s="38">
        <v>749421.32</v>
      </c>
      <c r="D62" s="41">
        <f t="shared" si="1"/>
        <v>0.43736248626788554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8319475.33</v>
      </c>
      <c r="C64" s="38">
        <v>5770787.46</v>
      </c>
      <c r="D64" s="42">
        <f t="shared" si="1"/>
        <v>0.6936480043627944</v>
      </c>
      <c r="E64" s="44"/>
    </row>
    <row r="65" spans="1:5" ht="12.75">
      <c r="A65" s="25" t="s">
        <v>58</v>
      </c>
      <c r="B65" s="38">
        <v>7417503</v>
      </c>
      <c r="C65" s="38">
        <v>1361748.29</v>
      </c>
      <c r="D65" s="42">
        <f t="shared" si="1"/>
        <v>0.18358580913280387</v>
      </c>
      <c r="E65" s="44"/>
    </row>
    <row r="66" spans="1:5" ht="12.75">
      <c r="A66" s="25" t="s">
        <v>59</v>
      </c>
      <c r="B66" s="38">
        <v>1022300</v>
      </c>
      <c r="C66" s="38">
        <v>531987.59</v>
      </c>
      <c r="D66" s="42">
        <f t="shared" si="1"/>
        <v>0.5203830480289543</v>
      </c>
      <c r="E66" s="44"/>
    </row>
    <row r="67" spans="1:5" ht="12.75">
      <c r="A67" s="26" t="s">
        <v>20</v>
      </c>
      <c r="B67" s="39">
        <f>B68+B70+B69</f>
        <v>38750108.67</v>
      </c>
      <c r="C67" s="39">
        <f>C68+C70+C69</f>
        <v>17977076.950000003</v>
      </c>
      <c r="D67" s="41">
        <f t="shared" si="1"/>
        <v>0.4639232654311935</v>
      </c>
      <c r="E67" s="44"/>
    </row>
    <row r="68" spans="1:5" ht="12.75">
      <c r="A68" s="25" t="s">
        <v>60</v>
      </c>
      <c r="B68" s="38">
        <v>38208508.97</v>
      </c>
      <c r="C68" s="38">
        <v>17726979.69</v>
      </c>
      <c r="D68" s="42">
        <f t="shared" si="1"/>
        <v>0.46395371522920753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541599.7</v>
      </c>
      <c r="C70" s="38">
        <v>250097.26</v>
      </c>
      <c r="D70" s="42">
        <f t="shared" si="1"/>
        <v>0.46177510807336125</v>
      </c>
      <c r="E70" s="44"/>
    </row>
    <row r="71" spans="1:5" s="31" customFormat="1" ht="12.75">
      <c r="A71" s="26" t="s">
        <v>67</v>
      </c>
      <c r="B71" s="39">
        <f>B72</f>
        <v>4282025.75</v>
      </c>
      <c r="C71" s="39">
        <f>C72</f>
        <v>1918570.55</v>
      </c>
      <c r="D71" s="41">
        <f t="shared" si="1"/>
        <v>0.44805208142431185</v>
      </c>
      <c r="E71" s="44"/>
    </row>
    <row r="72" spans="1:5" s="32" customFormat="1" ht="12.75">
      <c r="A72" s="25" t="s">
        <v>68</v>
      </c>
      <c r="B72" s="38">
        <v>4282025.75</v>
      </c>
      <c r="C72" s="38">
        <v>1918570.55</v>
      </c>
      <c r="D72" s="41">
        <f t="shared" si="1"/>
        <v>0.44805208142431185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649999840.28</v>
      </c>
      <c r="C75" s="36">
        <f>C24+C33+C35+C37+C42+C47+C50+C56+C59+C61+C67+C71+C73</f>
        <v>276888331.55</v>
      </c>
      <c r="D75" s="41">
        <f t="shared" si="1"/>
        <v>0.425982153212107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2020-07-23T08:04:20Z</dcterms:modified>
  <cp:category/>
  <cp:version/>
  <cp:contentType/>
  <cp:contentStatus/>
</cp:coreProperties>
</file>