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<sst xmlns="http://schemas.openxmlformats.org/spreadsheetml/2006/main" count="77" uniqueCount="77">
  <si>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</si>
  <si>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</si>
  <si>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</si>
  <si>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</si>
  <si>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</si>
  <si>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</si>
  <si>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</si>
  <si>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</si>
  <si>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</si>
  <si>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</si>
  <si>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</si>
  <si>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</si>
  <si>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</si>
  <si>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</si>
  <si>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</si>
  <si>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</si>
  <si>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</si>
  <si>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</si>
  <si>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</si>
  <si>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</si>
  <si>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</si>
  <si>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</si>
  <si>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</si>
  <si>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</si>
  <si>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</si>
  <si>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</si>
  <si>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</si>
  <si>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</si>
  <si>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</si>
  <si>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</si>
  <si>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</si>
  <si>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</si>
  <si>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</si>
  <si>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</si>
  <si>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</si>
  <si>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</si>
  <si>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</si>
  <si>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</si>
  <si>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</si>
  <si>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</si>
  <si>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</si>
  <si>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</si>
  <si>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</si>
  <si>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</si>
  <si>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</si>
  <si>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</si>
  <si>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</si>
  <si>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</si>
  <si>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</si>
  <si>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</si>
  <si>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</si>
  <si>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</si>
  <si>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</si>
  <si>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</si>
  <si>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</si>
  <si>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</si>
  <si>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</si>
  <si>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</si>
  <si>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</si>
  <si>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</si>
  <si>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</si>
  <si>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</si>
  <si>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</si>
  <si>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</si>
  <si>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</si>
  <si>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</si>
  <si>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</si>
  <si>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</si>
  <si>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</si>
  <si>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</si>
  <si>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</si>
  <si>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</si>
  <si>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</si>
  <si>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</si>
  <si>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Дополнительное образование детей</t>
  </si>
  <si>
    <t>Другие вопросы в области национальной безопасности и правоохранительной деятельности</t>
  </si>
  <si>
    <t>о ходе исполнения местного бюджета  города Бородино на 1 февраля 2021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</si>
</sst>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4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abSelected="1" zoomScalePageLayoutView="0" workbookViewId="0" topLeftCell="A1">
      <selection activeCell="C76" sqref="C76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7" t="s">
        <v>0</v>
      </c>
      <c r="B2" s="47"/>
      <c r="C2" s="47"/>
      <c r="D2" s="47"/>
    </row>
    <row r="3" spans="1:4" ht="17.25" customHeight="1">
      <c r="A3" s="48" t="s">
        <v>76</v>
      </c>
      <c r="B3" s="48"/>
      <c r="C3" s="48"/>
      <c r="D3" s="48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49" t="s">
        <v>5</v>
      </c>
      <c r="B6" s="49"/>
      <c r="C6" s="49"/>
      <c r="D6" s="3"/>
    </row>
    <row r="7" spans="1:5" ht="12.75">
      <c r="A7" s="3" t="s">
        <v>6</v>
      </c>
      <c r="B7" s="33">
        <v>22535452.91</v>
      </c>
      <c r="C7" s="33">
        <v>27366</v>
      </c>
      <c r="D7" s="5">
        <f>C7/B7</f>
        <v>0.0012143532286345339</v>
      </c>
      <c r="E7" s="44"/>
    </row>
    <row r="8" spans="1:5" ht="12.75">
      <c r="A8" s="43" t="s">
        <v>7</v>
      </c>
      <c r="B8" s="33">
        <v>133395574.93</v>
      </c>
      <c r="C8" s="33">
        <v>7965332.2</v>
      </c>
      <c r="D8" s="5">
        <f aca="true" t="shared" si="0" ref="D8:D21">C8/B8</f>
        <v>0.059712117168653066</v>
      </c>
      <c r="E8" s="44"/>
    </row>
    <row r="9" spans="1:5" ht="25.5" customHeight="1">
      <c r="A9" s="17" t="s">
        <v>22</v>
      </c>
      <c r="B9" s="33">
        <v>697600</v>
      </c>
      <c r="C9" s="33">
        <v>53444.15</v>
      </c>
      <c r="D9" s="5">
        <f t="shared" si="0"/>
        <v>0.07661145355504588</v>
      </c>
      <c r="E9" s="44"/>
    </row>
    <row r="10" spans="1:5" ht="12.75">
      <c r="A10" s="3" t="s">
        <v>8</v>
      </c>
      <c r="B10" s="33">
        <v>17149063.7</v>
      </c>
      <c r="C10" s="33">
        <v>1641607.8</v>
      </c>
      <c r="D10" s="5">
        <f t="shared" si="0"/>
        <v>0.0957257975547668</v>
      </c>
      <c r="E10" s="44"/>
    </row>
    <row r="11" spans="1:5" ht="12.75">
      <c r="A11" s="3" t="s">
        <v>9</v>
      </c>
      <c r="B11" s="33">
        <v>10377668.85</v>
      </c>
      <c r="C11" s="33">
        <v>312575.22</v>
      </c>
      <c r="D11" s="5">
        <f t="shared" si="0"/>
        <v>0.030119984027048616</v>
      </c>
      <c r="E11" s="44"/>
    </row>
    <row r="12" spans="1:5" ht="12.75">
      <c r="A12" s="3" t="s">
        <v>10</v>
      </c>
      <c r="B12" s="33">
        <v>3013050.65</v>
      </c>
      <c r="C12" s="33">
        <v>150884.3</v>
      </c>
      <c r="D12" s="5">
        <f t="shared" si="0"/>
        <v>0.050076921209406156</v>
      </c>
      <c r="E12" s="44"/>
    </row>
    <row r="13" spans="1:5" ht="26.25">
      <c r="A13" s="20" t="s">
        <v>26</v>
      </c>
      <c r="B13" s="34">
        <v>152.13</v>
      </c>
      <c r="C13" s="34">
        <v>0</v>
      </c>
      <c r="D13" s="22">
        <v>0</v>
      </c>
      <c r="E13" s="44"/>
    </row>
    <row r="14" spans="1:5" ht="27" customHeight="1">
      <c r="A14" s="20" t="s">
        <v>23</v>
      </c>
      <c r="B14" s="34">
        <v>8506377.86</v>
      </c>
      <c r="C14" s="34">
        <v>2064316.32</v>
      </c>
      <c r="D14" s="18">
        <f>C14/B14</f>
        <v>0.24267865288551857</v>
      </c>
      <c r="E14" s="44"/>
    </row>
    <row r="15" spans="1:5" ht="12.75">
      <c r="A15" s="4" t="s">
        <v>11</v>
      </c>
      <c r="B15" s="33">
        <v>76071.51</v>
      </c>
      <c r="C15" s="35">
        <v>-134.86</v>
      </c>
      <c r="D15" s="5">
        <f t="shared" si="0"/>
        <v>-0.0017728056140860096</v>
      </c>
      <c r="E15" s="44"/>
    </row>
    <row r="16" spans="1:5" ht="26.25">
      <c r="A16" s="19" t="s">
        <v>24</v>
      </c>
      <c r="B16" s="34">
        <v>8060091.36</v>
      </c>
      <c r="C16" s="34">
        <v>552171.19</v>
      </c>
      <c r="D16" s="18">
        <f>C16/B16</f>
        <v>0.06850681528751305</v>
      </c>
      <c r="E16" s="44"/>
    </row>
    <row r="17" spans="1:5" ht="25.5" customHeight="1">
      <c r="A17" s="21" t="s">
        <v>25</v>
      </c>
      <c r="B17" s="34">
        <v>401400</v>
      </c>
      <c r="C17" s="34">
        <v>1508.56</v>
      </c>
      <c r="D17" s="18">
        <f t="shared" si="0"/>
        <v>0.0037582461385151965</v>
      </c>
      <c r="E17" s="44"/>
    </row>
    <row r="18" spans="1:5" ht="12.75">
      <c r="A18" s="3" t="s">
        <v>12</v>
      </c>
      <c r="B18" s="33">
        <v>150000</v>
      </c>
      <c r="C18" s="33">
        <v>46865.74</v>
      </c>
      <c r="D18" s="5">
        <f t="shared" si="0"/>
        <v>0.31243826666666663</v>
      </c>
      <c r="E18" s="44"/>
    </row>
    <row r="19" spans="1:5" ht="12.75">
      <c r="A19" s="3" t="s">
        <v>17</v>
      </c>
      <c r="B19" s="33">
        <v>0</v>
      </c>
      <c r="C19" s="33">
        <v>2960.45</v>
      </c>
      <c r="D19" s="5">
        <v>0</v>
      </c>
      <c r="E19" s="44"/>
    </row>
    <row r="20" spans="1:5" ht="12.75">
      <c r="A20" s="3" t="s">
        <v>13</v>
      </c>
      <c r="B20" s="33">
        <v>527443671.9</v>
      </c>
      <c r="C20" s="33">
        <v>13652217.53</v>
      </c>
      <c r="D20" s="5">
        <f t="shared" si="0"/>
        <v>0.025883745046785533</v>
      </c>
      <c r="E20" s="44"/>
    </row>
    <row r="21" spans="1:5" ht="12.75">
      <c r="A21" s="7" t="s">
        <v>14</v>
      </c>
      <c r="B21" s="36">
        <f>B7+B8+B9+B10+B11+B12+B13+B14+B15+B16+B17+B18+B19+B20</f>
        <v>731806175.8</v>
      </c>
      <c r="C21" s="36">
        <f>C7+C8+C9+C10+C11+C12+C13+C14+C15+C16+C17+C18+C19+C20</f>
        <v>26471114.6</v>
      </c>
      <c r="D21" s="8">
        <f t="shared" si="0"/>
        <v>0.03617230282466824</v>
      </c>
      <c r="E21" s="44"/>
    </row>
    <row r="22" spans="1:5" ht="12.75">
      <c r="A22" s="3"/>
      <c r="B22" s="4"/>
      <c r="C22" s="30"/>
      <c r="D22" s="6"/>
      <c r="E22" s="44"/>
    </row>
    <row r="23" spans="1:5" ht="15">
      <c r="A23" s="49" t="s">
        <v>15</v>
      </c>
      <c r="B23" s="49"/>
      <c r="C23" s="49"/>
      <c r="D23" s="6"/>
      <c r="E23" s="44"/>
    </row>
    <row r="24" spans="1:5" ht="12.75">
      <c r="A24" s="24" t="s">
        <v>27</v>
      </c>
      <c r="B24" s="37">
        <f>B25+B26+B27+B28+B29+B30+B31+B32</f>
        <v>43779714.169999994</v>
      </c>
      <c r="C24" s="37">
        <f>C25+C26+C27+C28+C29+C30+C31+C32</f>
        <v>1779213.4500000002</v>
      </c>
      <c r="D24" s="41">
        <f>C24/B24</f>
        <v>0.040640133991994044</v>
      </c>
      <c r="E24" s="44"/>
    </row>
    <row r="25" spans="1:5" ht="39">
      <c r="A25" s="25" t="s">
        <v>28</v>
      </c>
      <c r="B25" s="38">
        <v>1897378.56</v>
      </c>
      <c r="C25" s="38">
        <v>0</v>
      </c>
      <c r="D25" s="42">
        <f aca="true" t="shared" si="1" ref="D25:D76">C25/B25</f>
        <v>0</v>
      </c>
      <c r="E25" s="44"/>
    </row>
    <row r="26" spans="1:5" ht="52.5">
      <c r="A26" s="25" t="s">
        <v>29</v>
      </c>
      <c r="B26" s="38">
        <v>6367055.19</v>
      </c>
      <c r="C26" s="38">
        <v>467549.09</v>
      </c>
      <c r="D26" s="42">
        <f t="shared" si="1"/>
        <v>0.0734325486504853</v>
      </c>
      <c r="E26" s="44"/>
    </row>
    <row r="27" spans="1:5" ht="52.5">
      <c r="A27" s="25" t="s">
        <v>30</v>
      </c>
      <c r="B27" s="38">
        <v>17047748.04</v>
      </c>
      <c r="C27" s="38">
        <v>532128.28</v>
      </c>
      <c r="D27" s="42">
        <f t="shared" si="1"/>
        <v>0.031213992531532044</v>
      </c>
      <c r="E27" s="44"/>
    </row>
    <row r="28" spans="1:5" ht="12.75">
      <c r="A28" s="25" t="s">
        <v>62</v>
      </c>
      <c r="B28" s="38">
        <v>4700</v>
      </c>
      <c r="C28" s="38">
        <v>0</v>
      </c>
      <c r="D28" s="42">
        <v>0</v>
      </c>
      <c r="E28" s="44"/>
    </row>
    <row r="29" spans="1:5" ht="39">
      <c r="A29" s="25" t="s">
        <v>31</v>
      </c>
      <c r="B29" s="38">
        <v>7997010.81</v>
      </c>
      <c r="C29" s="38">
        <v>645507.48</v>
      </c>
      <c r="D29" s="42">
        <f t="shared" si="1"/>
        <v>0.08071859540227382</v>
      </c>
      <c r="E29" s="44"/>
    </row>
    <row r="30" spans="1:5" ht="12.75" hidden="1">
      <c r="A30" s="25" t="s">
        <v>64</v>
      </c>
      <c r="B30" s="38">
        <v>0</v>
      </c>
      <c r="C30" s="38">
        <v>0</v>
      </c>
      <c r="D30" s="42">
        <v>0</v>
      </c>
      <c r="E30" s="44"/>
    </row>
    <row r="31" spans="1:5" ht="12.75">
      <c r="A31" s="25" t="s">
        <v>32</v>
      </c>
      <c r="B31" s="38">
        <v>250000</v>
      </c>
      <c r="C31" s="38">
        <v>0</v>
      </c>
      <c r="D31" s="42">
        <v>0</v>
      </c>
      <c r="E31" s="44"/>
    </row>
    <row r="32" spans="1:5" ht="12.75">
      <c r="A32" s="25" t="s">
        <v>33</v>
      </c>
      <c r="B32" s="38">
        <v>10215821.57</v>
      </c>
      <c r="C32" s="38">
        <v>134028.6</v>
      </c>
      <c r="D32" s="42">
        <f t="shared" si="1"/>
        <v>0.013119708393653944</v>
      </c>
      <c r="E32" s="44"/>
    </row>
    <row r="33" spans="1:5" ht="12.75">
      <c r="A33" s="26" t="s">
        <v>21</v>
      </c>
      <c r="B33" s="39">
        <f>B34</f>
        <v>2107100</v>
      </c>
      <c r="C33" s="39">
        <f>C34</f>
        <v>16982.1</v>
      </c>
      <c r="D33" s="41">
        <v>0</v>
      </c>
      <c r="E33" s="44"/>
    </row>
    <row r="34" spans="1:5" ht="12.75">
      <c r="A34" s="25" t="s">
        <v>34</v>
      </c>
      <c r="B34" s="38">
        <v>2107100</v>
      </c>
      <c r="C34" s="38">
        <v>16982.1</v>
      </c>
      <c r="D34" s="42">
        <v>0</v>
      </c>
      <c r="E34" s="44"/>
    </row>
    <row r="35" spans="1:5" ht="26.25">
      <c r="A35" s="27" t="s">
        <v>35</v>
      </c>
      <c r="B35" s="39">
        <f>B36+B37</f>
        <v>4452111.03</v>
      </c>
      <c r="C35" s="39">
        <f>C36+C37</f>
        <v>103634.64</v>
      </c>
      <c r="D35" s="41">
        <f t="shared" si="1"/>
        <v>0.023277640494963125</v>
      </c>
      <c r="E35" s="44"/>
    </row>
    <row r="36" spans="1:5" ht="39">
      <c r="A36" s="21" t="s">
        <v>36</v>
      </c>
      <c r="B36" s="38">
        <v>4452111.03</v>
      </c>
      <c r="C36" s="38">
        <v>103634.64</v>
      </c>
      <c r="D36" s="42">
        <f t="shared" si="1"/>
        <v>0.023277640494963125</v>
      </c>
      <c r="E36" s="44"/>
    </row>
    <row r="37" spans="1:5" ht="26.25" hidden="1">
      <c r="A37" s="45" t="s">
        <v>75</v>
      </c>
      <c r="B37" s="46">
        <v>0</v>
      </c>
      <c r="C37" s="46">
        <v>0</v>
      </c>
      <c r="D37" s="42"/>
      <c r="E37" s="44"/>
    </row>
    <row r="38" spans="1:5" ht="12.75">
      <c r="A38" s="28" t="s">
        <v>37</v>
      </c>
      <c r="B38" s="40">
        <f>B39+B40+B41+B42</f>
        <v>20719532.560000002</v>
      </c>
      <c r="C38" s="40">
        <f>C39+C40+C41+C42</f>
        <v>0</v>
      </c>
      <c r="D38" s="41">
        <f t="shared" si="1"/>
        <v>0</v>
      </c>
      <c r="E38" s="44"/>
    </row>
    <row r="39" spans="1:5" ht="12.75">
      <c r="A39" s="25" t="s">
        <v>38</v>
      </c>
      <c r="B39" s="38">
        <v>5433000</v>
      </c>
      <c r="C39" s="38">
        <v>0</v>
      </c>
      <c r="D39" s="42">
        <f t="shared" si="1"/>
        <v>0</v>
      </c>
      <c r="E39" s="44"/>
    </row>
    <row r="40" spans="1:5" ht="12.75">
      <c r="A40" s="25" t="s">
        <v>39</v>
      </c>
      <c r="B40" s="38">
        <v>14733282.56</v>
      </c>
      <c r="C40" s="38">
        <v>0</v>
      </c>
      <c r="D40" s="42">
        <f t="shared" si="1"/>
        <v>0</v>
      </c>
      <c r="E40" s="44"/>
    </row>
    <row r="41" spans="1:5" ht="12.75">
      <c r="A41" s="29" t="s">
        <v>40</v>
      </c>
      <c r="B41" s="38">
        <v>553250</v>
      </c>
      <c r="C41" s="38">
        <v>0</v>
      </c>
      <c r="D41" s="42">
        <f t="shared" si="1"/>
        <v>0</v>
      </c>
      <c r="E41" s="44"/>
    </row>
    <row r="42" spans="1:5" ht="12.75" hidden="1">
      <c r="A42" s="29" t="s">
        <v>72</v>
      </c>
      <c r="B42" s="38">
        <v>0</v>
      </c>
      <c r="C42" s="38">
        <v>0</v>
      </c>
      <c r="D42" s="42">
        <v>0</v>
      </c>
      <c r="E42" s="44"/>
    </row>
    <row r="43" spans="1:5" ht="12.75">
      <c r="A43" s="26" t="s">
        <v>19</v>
      </c>
      <c r="B43" s="39">
        <f>B44+B45+B46+B47</f>
        <v>164606122.54</v>
      </c>
      <c r="C43" s="39">
        <f>C44+C45+C46+C47</f>
        <v>718322.21</v>
      </c>
      <c r="D43" s="41">
        <f>C43/B43</f>
        <v>0.004363885127209923</v>
      </c>
      <c r="E43" s="44"/>
    </row>
    <row r="44" spans="1:5" ht="12.75">
      <c r="A44" s="25" t="s">
        <v>41</v>
      </c>
      <c r="B44" s="38">
        <v>11103637</v>
      </c>
      <c r="C44" s="38">
        <v>0</v>
      </c>
      <c r="D44" s="42">
        <v>0</v>
      </c>
      <c r="E44" s="44"/>
    </row>
    <row r="45" spans="1:5" ht="12.75">
      <c r="A45" s="25" t="s">
        <v>42</v>
      </c>
      <c r="B45" s="38">
        <v>22446643</v>
      </c>
      <c r="C45" s="38">
        <v>0</v>
      </c>
      <c r="D45" s="42">
        <f t="shared" si="1"/>
        <v>0</v>
      </c>
      <c r="E45" s="44"/>
    </row>
    <row r="46" spans="1:5" ht="12.75">
      <c r="A46" s="25" t="s">
        <v>43</v>
      </c>
      <c r="B46" s="38">
        <v>69757301.82</v>
      </c>
      <c r="C46" s="38">
        <v>450719.21</v>
      </c>
      <c r="D46" s="42">
        <f t="shared" si="1"/>
        <v>0.006461247758163363</v>
      </c>
      <c r="E46" s="44"/>
    </row>
    <row r="47" spans="1:5" ht="26.25">
      <c r="A47" s="25" t="s">
        <v>44</v>
      </c>
      <c r="B47" s="38">
        <v>61298540.72</v>
      </c>
      <c r="C47" s="38">
        <v>267603</v>
      </c>
      <c r="D47" s="42">
        <f t="shared" si="1"/>
        <v>0.004365568851342796</v>
      </c>
      <c r="E47" s="44"/>
    </row>
    <row r="48" spans="1:5" s="31" customFormat="1" ht="12.75">
      <c r="A48" s="26" t="s">
        <v>65</v>
      </c>
      <c r="B48" s="39">
        <f>B49+B50</f>
        <v>1019545</v>
      </c>
      <c r="C48" s="39">
        <f>C49+C50</f>
        <v>0</v>
      </c>
      <c r="D48" s="41">
        <f t="shared" si="1"/>
        <v>0</v>
      </c>
      <c r="E48" s="44"/>
    </row>
    <row r="49" spans="1:5" s="32" customFormat="1" ht="26.25">
      <c r="A49" s="25" t="s">
        <v>66</v>
      </c>
      <c r="B49" s="38">
        <v>1019545</v>
      </c>
      <c r="C49" s="38">
        <v>0</v>
      </c>
      <c r="D49" s="42">
        <f t="shared" si="1"/>
        <v>0</v>
      </c>
      <c r="E49" s="44"/>
    </row>
    <row r="50" spans="1:5" s="32" customFormat="1" ht="12.75" hidden="1">
      <c r="A50" s="25" t="s">
        <v>73</v>
      </c>
      <c r="B50" s="38">
        <v>0</v>
      </c>
      <c r="C50" s="38">
        <v>0</v>
      </c>
      <c r="D50" s="42">
        <v>0</v>
      </c>
      <c r="E50" s="44"/>
    </row>
    <row r="51" spans="1:5" ht="12.75">
      <c r="A51" s="26" t="s">
        <v>16</v>
      </c>
      <c r="B51" s="39">
        <f>B52+B53+B55+B56+B54</f>
        <v>368941670.41</v>
      </c>
      <c r="C51" s="39">
        <f>C52+C53+C55+C56+C54</f>
        <v>11490945.31</v>
      </c>
      <c r="D51" s="41">
        <f t="shared" si="1"/>
        <v>0.031145696546639106</v>
      </c>
      <c r="E51" s="44"/>
    </row>
    <row r="52" spans="1:5" ht="12.75">
      <c r="A52" s="25" t="s">
        <v>45</v>
      </c>
      <c r="B52" s="38">
        <v>156725343.86</v>
      </c>
      <c r="C52" s="38">
        <v>4561499.17</v>
      </c>
      <c r="D52" s="42">
        <f t="shared" si="1"/>
        <v>0.02910505128050449</v>
      </c>
      <c r="E52" s="44"/>
    </row>
    <row r="53" spans="1:5" ht="12.75">
      <c r="A53" s="25" t="s">
        <v>46</v>
      </c>
      <c r="B53" s="38">
        <v>141911363.08</v>
      </c>
      <c r="C53" s="38">
        <v>5025197.45</v>
      </c>
      <c r="D53" s="42">
        <f t="shared" si="1"/>
        <v>0.03541081799888804</v>
      </c>
      <c r="E53" s="44"/>
    </row>
    <row r="54" spans="1:5" ht="12.75">
      <c r="A54" s="25" t="s">
        <v>74</v>
      </c>
      <c r="B54" s="38">
        <v>35478434.5</v>
      </c>
      <c r="C54" s="38">
        <v>1117691</v>
      </c>
      <c r="D54" s="42">
        <f t="shared" si="1"/>
        <v>0.03150339116569532</v>
      </c>
      <c r="E54" s="44"/>
    </row>
    <row r="55" spans="1:5" ht="12.75">
      <c r="A55" s="25" t="s">
        <v>47</v>
      </c>
      <c r="B55" s="38">
        <v>12197915.96</v>
      </c>
      <c r="C55" s="38">
        <v>145672.36</v>
      </c>
      <c r="D55" s="42">
        <f t="shared" si="1"/>
        <v>0.011942397412615062</v>
      </c>
      <c r="E55" s="44"/>
    </row>
    <row r="56" spans="1:5" ht="12.75">
      <c r="A56" s="25" t="s">
        <v>48</v>
      </c>
      <c r="B56" s="38">
        <v>22628613.01</v>
      </c>
      <c r="C56" s="38">
        <v>640885.33</v>
      </c>
      <c r="D56" s="42">
        <f t="shared" si="1"/>
        <v>0.028321900671365977</v>
      </c>
      <c r="E56" s="44"/>
    </row>
    <row r="57" spans="1:5" ht="12.75">
      <c r="A57" s="26" t="s">
        <v>49</v>
      </c>
      <c r="B57" s="39">
        <f>B58+B59</f>
        <v>62163356.13</v>
      </c>
      <c r="C57" s="39">
        <f>C58+C59</f>
        <v>1710196.85</v>
      </c>
      <c r="D57" s="41">
        <f t="shared" si="1"/>
        <v>0.027511333950881393</v>
      </c>
      <c r="E57" s="44"/>
    </row>
    <row r="58" spans="1:5" ht="12.75">
      <c r="A58" s="25" t="s">
        <v>50</v>
      </c>
      <c r="B58" s="38">
        <v>59338614.56</v>
      </c>
      <c r="C58" s="38">
        <v>1613130.27</v>
      </c>
      <c r="D58" s="42">
        <f t="shared" si="1"/>
        <v>0.027185169083597156</v>
      </c>
      <c r="E58" s="44"/>
    </row>
    <row r="59" spans="1:5" ht="12.75">
      <c r="A59" s="25" t="s">
        <v>51</v>
      </c>
      <c r="B59" s="38">
        <v>2824741.57</v>
      </c>
      <c r="C59" s="38">
        <v>97066.58</v>
      </c>
      <c r="D59" s="42">
        <f t="shared" si="1"/>
        <v>0.03436299484203789</v>
      </c>
      <c r="E59" s="44"/>
    </row>
    <row r="60" spans="1:5" ht="12.75">
      <c r="A60" s="26" t="s">
        <v>52</v>
      </c>
      <c r="B60" s="39">
        <f>B61</f>
        <v>61488</v>
      </c>
      <c r="C60" s="39">
        <f>C61</f>
        <v>0</v>
      </c>
      <c r="D60" s="41">
        <f t="shared" si="1"/>
        <v>0</v>
      </c>
      <c r="E60" s="44"/>
    </row>
    <row r="61" spans="1:5" ht="12.75">
      <c r="A61" s="25" t="s">
        <v>53</v>
      </c>
      <c r="B61" s="38">
        <v>61488</v>
      </c>
      <c r="C61" s="38">
        <v>0</v>
      </c>
      <c r="D61" s="42">
        <f t="shared" si="1"/>
        <v>0</v>
      </c>
      <c r="E61" s="44"/>
    </row>
    <row r="62" spans="1:5" ht="12.75">
      <c r="A62" s="26" t="s">
        <v>54</v>
      </c>
      <c r="B62" s="39">
        <f>B63+B64+B65+B66+B67</f>
        <v>22774161.630000003</v>
      </c>
      <c r="C62" s="39">
        <f>C63+C64+C65+C66+C67</f>
        <v>204091.87000000002</v>
      </c>
      <c r="D62" s="41">
        <f t="shared" si="1"/>
        <v>0.008961553593751323</v>
      </c>
      <c r="E62" s="44"/>
    </row>
    <row r="63" spans="1:5" ht="12.75">
      <c r="A63" s="25" t="s">
        <v>55</v>
      </c>
      <c r="B63" s="38">
        <v>2283913.92</v>
      </c>
      <c r="C63" s="38">
        <v>108478.03</v>
      </c>
      <c r="D63" s="41">
        <f t="shared" si="1"/>
        <v>0.04749654925698776</v>
      </c>
      <c r="E63" s="44"/>
    </row>
    <row r="64" spans="1:5" ht="12.75" hidden="1">
      <c r="A64" s="25" t="s">
        <v>56</v>
      </c>
      <c r="B64" s="38">
        <v>0</v>
      </c>
      <c r="C64" s="38">
        <v>0</v>
      </c>
      <c r="D64" s="42">
        <v>0</v>
      </c>
      <c r="E64" s="44"/>
    </row>
    <row r="65" spans="1:5" ht="12.75">
      <c r="A65" s="25" t="s">
        <v>57</v>
      </c>
      <c r="B65" s="38">
        <v>17844047.71</v>
      </c>
      <c r="C65" s="38">
        <v>11500</v>
      </c>
      <c r="D65" s="42">
        <f t="shared" si="1"/>
        <v>0.0006444726099647936</v>
      </c>
      <c r="E65" s="44"/>
    </row>
    <row r="66" spans="1:5" ht="12.75">
      <c r="A66" s="25" t="s">
        <v>58</v>
      </c>
      <c r="B66" s="38">
        <v>1911500</v>
      </c>
      <c r="C66" s="38">
        <v>65513.86</v>
      </c>
      <c r="D66" s="42">
        <f t="shared" si="1"/>
        <v>0.03427353387392101</v>
      </c>
      <c r="E66" s="44"/>
    </row>
    <row r="67" spans="1:5" ht="12.75">
      <c r="A67" s="25" t="s">
        <v>59</v>
      </c>
      <c r="B67" s="38">
        <v>734700</v>
      </c>
      <c r="C67" s="38">
        <v>18599.98</v>
      </c>
      <c r="D67" s="42">
        <f t="shared" si="1"/>
        <v>0.025316428474207158</v>
      </c>
      <c r="E67" s="44"/>
    </row>
    <row r="68" spans="1:5" ht="12.75">
      <c r="A68" s="26" t="s">
        <v>20</v>
      </c>
      <c r="B68" s="39">
        <f>B69+B71+B70</f>
        <v>44906764.370000005</v>
      </c>
      <c r="C68" s="39">
        <f>C69+C71+C70</f>
        <v>1218268.28</v>
      </c>
      <c r="D68" s="41">
        <f t="shared" si="1"/>
        <v>0.027128836759699057</v>
      </c>
      <c r="E68" s="44"/>
    </row>
    <row r="69" spans="1:5" ht="12.75">
      <c r="A69" s="25" t="s">
        <v>60</v>
      </c>
      <c r="B69" s="38">
        <v>41339269.6</v>
      </c>
      <c r="C69" s="38">
        <v>1198000</v>
      </c>
      <c r="D69" s="42">
        <f t="shared" si="1"/>
        <v>0.02897970892064334</v>
      </c>
      <c r="E69" s="44"/>
    </row>
    <row r="70" spans="1:5" ht="12.75">
      <c r="A70" s="25" t="s">
        <v>71</v>
      </c>
      <c r="B70" s="38">
        <v>2969600</v>
      </c>
      <c r="C70" s="38">
        <v>0</v>
      </c>
      <c r="D70" s="42">
        <v>0</v>
      </c>
      <c r="E70" s="44"/>
    </row>
    <row r="71" spans="1:5" ht="26.25">
      <c r="A71" s="25" t="s">
        <v>61</v>
      </c>
      <c r="B71" s="38">
        <v>597894.77</v>
      </c>
      <c r="C71" s="38">
        <v>20268.28</v>
      </c>
      <c r="D71" s="42">
        <f t="shared" si="1"/>
        <v>0.03389941009184609</v>
      </c>
      <c r="E71" s="44"/>
    </row>
    <row r="72" spans="1:5" s="31" customFormat="1" ht="12.75">
      <c r="A72" s="26" t="s">
        <v>67</v>
      </c>
      <c r="B72" s="39">
        <f>B73</f>
        <v>4291073.65</v>
      </c>
      <c r="C72" s="39">
        <f>C73</f>
        <v>82625.77</v>
      </c>
      <c r="D72" s="41">
        <f t="shared" si="1"/>
        <v>0.019255267268600714</v>
      </c>
      <c r="E72" s="44"/>
    </row>
    <row r="73" spans="1:5" s="32" customFormat="1" ht="12.75">
      <c r="A73" s="25" t="s">
        <v>68</v>
      </c>
      <c r="B73" s="38">
        <v>4291073.65</v>
      </c>
      <c r="C73" s="38">
        <v>82625.77</v>
      </c>
      <c r="D73" s="41">
        <f t="shared" si="1"/>
        <v>0.019255267268600714</v>
      </c>
      <c r="E73" s="44"/>
    </row>
    <row r="74" spans="1:5" s="31" customFormat="1" ht="26.25">
      <c r="A74" s="26" t="s">
        <v>69</v>
      </c>
      <c r="B74" s="39">
        <f>B75</f>
        <v>6997589.64</v>
      </c>
      <c r="C74" s="39">
        <f>C75</f>
        <v>56256.83</v>
      </c>
      <c r="D74" s="41">
        <f t="shared" si="1"/>
        <v>0.008039458284095665</v>
      </c>
      <c r="E74" s="44"/>
    </row>
    <row r="75" spans="1:5" s="32" customFormat="1" ht="26.25">
      <c r="A75" s="25" t="s">
        <v>70</v>
      </c>
      <c r="B75" s="38">
        <v>6997589.64</v>
      </c>
      <c r="C75" s="38">
        <v>56256.83</v>
      </c>
      <c r="D75" s="41">
        <f t="shared" si="1"/>
        <v>0.008039458284095665</v>
      </c>
      <c r="E75" s="44"/>
    </row>
    <row r="76" spans="1:5" ht="12.75">
      <c r="A76" s="7" t="s">
        <v>18</v>
      </c>
      <c r="B76" s="36">
        <f>B24+B33+B35+B38+B43+B48+B51+B57+B60+B62+B68+B72+B74</f>
        <v>746820229.13</v>
      </c>
      <c r="C76" s="36">
        <f>C24+C33+C35+C38+C43+C48+C51+C57+C60+C62+C68+C72+C74</f>
        <v>17380537.31</v>
      </c>
      <c r="D76" s="41">
        <f t="shared" si="1"/>
        <v>0.02327271896510793</v>
      </c>
      <c r="E76" s="44"/>
    </row>
    <row r="77" spans="1:4" ht="12.75">
      <c r="A77" s="9"/>
      <c r="B77" s="10"/>
      <c r="C77" s="10"/>
      <c r="D77" s="23"/>
    </row>
    <row r="78" spans="1:4" ht="12.75">
      <c r="A78" s="1"/>
      <c r="B78" s="1"/>
      <c r="C78" s="1"/>
      <c r="D78" s="1"/>
    </row>
    <row r="79" spans="1:4" ht="12.75">
      <c r="A79" s="1"/>
      <c r="B79" s="11"/>
      <c r="C79" s="1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4"/>
      <c r="B84" s="12"/>
      <c r="C84" s="1"/>
      <c r="D84" s="1"/>
    </row>
    <row r="85" spans="1:4" ht="12.75">
      <c r="A85" s="13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5"/>
      <c r="B88" s="12"/>
      <c r="C88" s="1"/>
      <c r="D88" s="1"/>
    </row>
    <row r="89" spans="1:4" ht="12.75">
      <c r="A89" s="16"/>
      <c r="B89" s="12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2021-02-11T03:22:00Z</dcterms:modified>
  <cp:category/>
  <cp:version/>
  <cp:contentType/>
  <cp:contentStatus/>
</cp:coreProperties>
</file>