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<sst xmlns="http://schemas.openxmlformats.org/spreadsheetml/2006/main" count="77" uniqueCount="77">
  <si>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</si>
  <si>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</si>
  <si>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</si>
  <si>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</si>
  <si>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</si>
  <si>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</si>
  <si>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</si>
  <si>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</si>
  <si>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</si>
  <si>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</si>
  <si>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</si>
  <si>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</si>
  <si>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</si>
  <si>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</si>
  <si>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</si>
  <si>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</si>
  <si>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</si>
  <si>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</si>
  <si>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</si>
  <si>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</si>
  <si>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</si>
  <si>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</si>
  <si>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</si>
  <si>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</si>
  <si>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</si>
  <si>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</si>
  <si>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</si>
  <si>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</si>
  <si>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</si>
  <si>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</si>
  <si>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</si>
  <si>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</si>
  <si>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</si>
  <si>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</si>
  <si>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</si>
  <si>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</si>
  <si>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</si>
  <si>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</si>
  <si>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</si>
  <si>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</si>
  <si>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</si>
  <si>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</si>
  <si>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</si>
  <si>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</si>
  <si>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</si>
  <si>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</si>
  <si>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</si>
  <si>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</si>
  <si>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</si>
  <si>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</si>
  <si>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</si>
  <si>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</si>
  <si>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</si>
  <si>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</si>
  <si>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</si>
  <si>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</si>
  <si>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</si>
  <si>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</si>
  <si>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</si>
  <si>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</si>
  <si>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</si>
  <si>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</si>
  <si>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</si>
  <si>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</si>
  <si>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</si>
  <si>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</si>
  <si>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</si>
  <si>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</si>
  <si>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</si>
  <si>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</si>
  <si>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</si>
  <si>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</si>
  <si>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</si>
  <si>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</si>
  <si>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</si>
  <si>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</si>
  <si>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марта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</si>
</sst>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66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7" t="s">
        <v>0</v>
      </c>
      <c r="B2" s="47"/>
      <c r="C2" s="47"/>
      <c r="D2" s="47"/>
    </row>
    <row r="3" spans="1:4" ht="17.25" customHeight="1">
      <c r="A3" s="48" t="s">
        <v>76</v>
      </c>
      <c r="B3" s="48"/>
      <c r="C3" s="48"/>
      <c r="D3" s="48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9" t="s">
        <v>5</v>
      </c>
      <c r="B6" s="49"/>
      <c r="C6" s="49"/>
      <c r="D6" s="3"/>
    </row>
    <row r="7" spans="1:5" ht="12.75">
      <c r="A7" s="3" t="s">
        <v>6</v>
      </c>
      <c r="B7" s="33">
        <v>22535452.91</v>
      </c>
      <c r="C7" s="33">
        <v>28753.9</v>
      </c>
      <c r="D7" s="5">
        <f>C7/B7</f>
        <v>0.0012759406307401345</v>
      </c>
      <c r="E7" s="44"/>
    </row>
    <row r="8" spans="1:5" ht="12.75">
      <c r="A8" s="43" t="s">
        <v>7</v>
      </c>
      <c r="B8" s="33">
        <v>133395574.93</v>
      </c>
      <c r="C8" s="33">
        <v>18625770.39</v>
      </c>
      <c r="D8" s="5">
        <f aca="true" t="shared" si="0" ref="D8:D21">C8/B8</f>
        <v>0.13962809785687394</v>
      </c>
      <c r="E8" s="44"/>
    </row>
    <row r="9" spans="1:5" ht="25.5" customHeight="1">
      <c r="A9" s="17" t="s">
        <v>22</v>
      </c>
      <c r="B9" s="33">
        <v>623723.52</v>
      </c>
      <c r="C9" s="33">
        <v>53827.86</v>
      </c>
      <c r="D9" s="5">
        <f t="shared" si="0"/>
        <v>0.08630083406186126</v>
      </c>
      <c r="E9" s="44"/>
    </row>
    <row r="10" spans="1:5" ht="12.75">
      <c r="A10" s="3" t="s">
        <v>8</v>
      </c>
      <c r="B10" s="33">
        <v>17149063.7</v>
      </c>
      <c r="C10" s="33">
        <v>2105430.13</v>
      </c>
      <c r="D10" s="5">
        <f t="shared" si="0"/>
        <v>0.1227723079715425</v>
      </c>
      <c r="E10" s="44"/>
    </row>
    <row r="11" spans="1:5" ht="12.75">
      <c r="A11" s="3" t="s">
        <v>9</v>
      </c>
      <c r="B11" s="33">
        <v>10377668.85</v>
      </c>
      <c r="C11" s="33">
        <v>422148.17</v>
      </c>
      <c r="D11" s="5">
        <f t="shared" si="0"/>
        <v>0.04067851615827961</v>
      </c>
      <c r="E11" s="44"/>
    </row>
    <row r="12" spans="1:5" ht="12.75">
      <c r="A12" s="3" t="s">
        <v>10</v>
      </c>
      <c r="B12" s="33">
        <v>3013050.65</v>
      </c>
      <c r="C12" s="33">
        <v>358306.31</v>
      </c>
      <c r="D12" s="5">
        <f t="shared" si="0"/>
        <v>0.11891811709172563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8506377.86</v>
      </c>
      <c r="C14" s="34">
        <v>3164536.89</v>
      </c>
      <c r="D14" s="18">
        <f>C14/B14</f>
        <v>0.37201931798501137</v>
      </c>
      <c r="E14" s="44"/>
    </row>
    <row r="15" spans="1:5" ht="12.75">
      <c r="A15" s="4" t="s">
        <v>11</v>
      </c>
      <c r="B15" s="33">
        <v>76071.51</v>
      </c>
      <c r="C15" s="35">
        <v>-5.48</v>
      </c>
      <c r="D15" s="5">
        <f t="shared" si="0"/>
        <v>-7.203748157490237E-05</v>
      </c>
      <c r="E15" s="44"/>
    </row>
    <row r="16" spans="1:5" ht="26.25">
      <c r="A16" s="19" t="s">
        <v>24</v>
      </c>
      <c r="B16" s="34">
        <v>8060091.36</v>
      </c>
      <c r="C16" s="34">
        <v>1078100.29</v>
      </c>
      <c r="D16" s="18">
        <f>C16/B16</f>
        <v>0.1337578250477796</v>
      </c>
      <c r="E16" s="44"/>
    </row>
    <row r="17" spans="1:5" ht="25.5" customHeight="1">
      <c r="A17" s="21" t="s">
        <v>25</v>
      </c>
      <c r="B17" s="34">
        <v>401400</v>
      </c>
      <c r="C17" s="34">
        <v>70354.14</v>
      </c>
      <c r="D17" s="18">
        <f t="shared" si="0"/>
        <v>0.17527189835575485</v>
      </c>
      <c r="E17" s="44"/>
    </row>
    <row r="18" spans="1:5" ht="12.75">
      <c r="A18" s="3" t="s">
        <v>12</v>
      </c>
      <c r="B18" s="33">
        <v>150000</v>
      </c>
      <c r="C18" s="33">
        <v>61597.34</v>
      </c>
      <c r="D18" s="5">
        <f t="shared" si="0"/>
        <v>0.4106489333333333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528155561.9</v>
      </c>
      <c r="C20" s="33">
        <v>45953801.78</v>
      </c>
      <c r="D20" s="5">
        <f t="shared" si="0"/>
        <v>0.08700808075311117</v>
      </c>
      <c r="E20" s="44"/>
    </row>
    <row r="21" spans="1:5" ht="12.75">
      <c r="A21" s="7" t="s">
        <v>14</v>
      </c>
      <c r="B21" s="36">
        <f>B7+B8+B9+B10+B11+B12+B13+B14+B15+B16+B17+B18+B19+B20</f>
        <v>732444189.3199999</v>
      </c>
      <c r="C21" s="36">
        <f>C7+C8+C9+C10+C11+C12+C13+C14+C15+C16+C17+C18+C19+C20</f>
        <v>71922621.72</v>
      </c>
      <c r="D21" s="8">
        <f t="shared" si="0"/>
        <v>0.09819536118755048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9" t="s">
        <v>15</v>
      </c>
      <c r="B23" s="49"/>
      <c r="C23" s="49"/>
      <c r="D23" s="6"/>
      <c r="E23" s="44"/>
    </row>
    <row r="24" spans="1:5" ht="12.75">
      <c r="A24" s="24" t="s">
        <v>27</v>
      </c>
      <c r="B24" s="37">
        <f>B25+B26+B27+B28+B29+B30+B31+B32</f>
        <v>43808514.169999994</v>
      </c>
      <c r="C24" s="37">
        <f>C25+C26+C27+C28+C29+C30+C31+C32</f>
        <v>5284664.92</v>
      </c>
      <c r="D24" s="41">
        <f>C24/B24</f>
        <v>0.12063100107647409</v>
      </c>
      <c r="E24" s="44"/>
    </row>
    <row r="25" spans="1:5" ht="39">
      <c r="A25" s="25" t="s">
        <v>28</v>
      </c>
      <c r="B25" s="38">
        <v>1897378.56</v>
      </c>
      <c r="C25" s="38">
        <v>134954.3</v>
      </c>
      <c r="D25" s="42">
        <f aca="true" t="shared" si="1" ref="D25:D76">C25/B25</f>
        <v>0.07112671284743514</v>
      </c>
      <c r="E25" s="44"/>
    </row>
    <row r="26" spans="1:5" ht="52.5">
      <c r="A26" s="25" t="s">
        <v>29</v>
      </c>
      <c r="B26" s="38">
        <v>6367055.19</v>
      </c>
      <c r="C26" s="38">
        <v>991628.96</v>
      </c>
      <c r="D26" s="42">
        <f t="shared" si="1"/>
        <v>0.1557437355902674</v>
      </c>
      <c r="E26" s="44"/>
    </row>
    <row r="27" spans="1:5" ht="52.5">
      <c r="A27" s="25" t="s">
        <v>30</v>
      </c>
      <c r="B27" s="38">
        <v>17047748.04</v>
      </c>
      <c r="C27" s="38">
        <v>1875981.2</v>
      </c>
      <c r="D27" s="42">
        <f t="shared" si="1"/>
        <v>0.1100427572954674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7997010.81</v>
      </c>
      <c r="C29" s="38">
        <v>1334018.82</v>
      </c>
      <c r="D29" s="42">
        <f t="shared" si="1"/>
        <v>0.16681468259763427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10244621.57</v>
      </c>
      <c r="C32" s="38">
        <v>948081.64</v>
      </c>
      <c r="D32" s="42">
        <f t="shared" si="1"/>
        <v>0.09254433006840682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170312.63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170312.63</v>
      </c>
      <c r="D34" s="42">
        <v>0</v>
      </c>
      <c r="E34" s="44"/>
    </row>
    <row r="35" spans="1:5" ht="26.25">
      <c r="A35" s="27" t="s">
        <v>35</v>
      </c>
      <c r="B35" s="39">
        <f>B36+B37</f>
        <v>4452111.03</v>
      </c>
      <c r="C35" s="39">
        <f>C36+C37</f>
        <v>416296.43</v>
      </c>
      <c r="D35" s="41">
        <f t="shared" si="1"/>
        <v>0.0935054016386469</v>
      </c>
      <c r="E35" s="44"/>
    </row>
    <row r="36" spans="1:5" ht="39">
      <c r="A36" s="21" t="s">
        <v>36</v>
      </c>
      <c r="B36" s="38">
        <v>4452111.03</v>
      </c>
      <c r="C36" s="38">
        <v>416296.43</v>
      </c>
      <c r="D36" s="42">
        <f t="shared" si="1"/>
        <v>0.0935054016386469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20915640.29</v>
      </c>
      <c r="C38" s="40">
        <f>C39+C40+C41+C42</f>
        <v>801356.9099999999</v>
      </c>
      <c r="D38" s="41">
        <f t="shared" si="1"/>
        <v>0.03831376419220298</v>
      </c>
      <c r="E38" s="44"/>
    </row>
    <row r="39" spans="1:5" ht="12.75">
      <c r="A39" s="25" t="s">
        <v>38</v>
      </c>
      <c r="B39" s="38">
        <v>5433000</v>
      </c>
      <c r="C39" s="38">
        <v>461324</v>
      </c>
      <c r="D39" s="42">
        <f t="shared" si="1"/>
        <v>0.08491146696116326</v>
      </c>
      <c r="E39" s="44"/>
    </row>
    <row r="40" spans="1:5" ht="12.75">
      <c r="A40" s="25" t="s">
        <v>39</v>
      </c>
      <c r="B40" s="38">
        <v>14929390.29</v>
      </c>
      <c r="C40" s="38">
        <v>340032.91</v>
      </c>
      <c r="D40" s="42">
        <f t="shared" si="1"/>
        <v>0.022776074802449284</v>
      </c>
      <c r="E40" s="44"/>
    </row>
    <row r="41" spans="1:5" ht="12.75">
      <c r="A41" s="29" t="s">
        <v>40</v>
      </c>
      <c r="B41" s="38">
        <v>553250</v>
      </c>
      <c r="C41" s="38">
        <v>0</v>
      </c>
      <c r="D41" s="42">
        <f t="shared" si="1"/>
        <v>0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164307338.33</v>
      </c>
      <c r="C43" s="39">
        <f>C44+C45+C46+C47</f>
        <v>5194191.19</v>
      </c>
      <c r="D43" s="41">
        <f>C43/B43</f>
        <v>0.031612654935519825</v>
      </c>
      <c r="E43" s="44"/>
    </row>
    <row r="44" spans="1:5" ht="12.75">
      <c r="A44" s="25" t="s">
        <v>41</v>
      </c>
      <c r="B44" s="38">
        <v>11103637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22446643</v>
      </c>
      <c r="C45" s="38">
        <v>0</v>
      </c>
      <c r="D45" s="42">
        <f t="shared" si="1"/>
        <v>0</v>
      </c>
      <c r="E45" s="44"/>
    </row>
    <row r="46" spans="1:5" ht="12.75">
      <c r="A46" s="25" t="s">
        <v>43</v>
      </c>
      <c r="B46" s="38">
        <v>69497095.01</v>
      </c>
      <c r="C46" s="38">
        <v>3625829.72</v>
      </c>
      <c r="D46" s="42">
        <f t="shared" si="1"/>
        <v>0.05217239252199356</v>
      </c>
      <c r="E46" s="44"/>
    </row>
    <row r="47" spans="1:5" ht="26.25">
      <c r="A47" s="25" t="s">
        <v>44</v>
      </c>
      <c r="B47" s="38">
        <v>61259963.32</v>
      </c>
      <c r="C47" s="38">
        <v>1568361.47</v>
      </c>
      <c r="D47" s="42">
        <f t="shared" si="1"/>
        <v>0.02560173700737371</v>
      </c>
      <c r="E47" s="44"/>
    </row>
    <row r="48" spans="1:5" s="31" customFormat="1" ht="12.75">
      <c r="A48" s="26" t="s">
        <v>65</v>
      </c>
      <c r="B48" s="39">
        <f>B49+B50</f>
        <v>1019545</v>
      </c>
      <c r="C48" s="39">
        <f>C49+C50</f>
        <v>0</v>
      </c>
      <c r="D48" s="41">
        <f t="shared" si="1"/>
        <v>0</v>
      </c>
      <c r="E48" s="44"/>
    </row>
    <row r="49" spans="1:5" s="32" customFormat="1" ht="26.25">
      <c r="A49" s="25" t="s">
        <v>66</v>
      </c>
      <c r="B49" s="38">
        <v>1019545</v>
      </c>
      <c r="C49" s="38">
        <v>0</v>
      </c>
      <c r="D49" s="42">
        <f t="shared" si="1"/>
        <v>0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369758966.41</v>
      </c>
      <c r="C51" s="39">
        <f>C52+C53+C55+C56+C54</f>
        <v>40378346.77</v>
      </c>
      <c r="D51" s="41">
        <f t="shared" si="1"/>
        <v>0.1092018056033488</v>
      </c>
      <c r="E51" s="44"/>
    </row>
    <row r="52" spans="1:5" ht="12.75">
      <c r="A52" s="25" t="s">
        <v>45</v>
      </c>
      <c r="B52" s="38">
        <v>157217173.86</v>
      </c>
      <c r="C52" s="38">
        <v>17042249.99</v>
      </c>
      <c r="D52" s="42">
        <f t="shared" si="1"/>
        <v>0.1083994170075587</v>
      </c>
      <c r="E52" s="44"/>
    </row>
    <row r="53" spans="1:5" ht="12.75">
      <c r="A53" s="25" t="s">
        <v>46</v>
      </c>
      <c r="B53" s="38">
        <v>142137829.08</v>
      </c>
      <c r="C53" s="38">
        <v>15719719.76</v>
      </c>
      <c r="D53" s="42">
        <f t="shared" si="1"/>
        <v>0.1105949053939216</v>
      </c>
      <c r="E53" s="44"/>
    </row>
    <row r="54" spans="1:5" ht="12.75">
      <c r="A54" s="25" t="s">
        <v>74</v>
      </c>
      <c r="B54" s="38">
        <v>35478434.5</v>
      </c>
      <c r="C54" s="38">
        <v>4485392.28</v>
      </c>
      <c r="D54" s="42">
        <f t="shared" si="1"/>
        <v>0.12642587936060146</v>
      </c>
      <c r="E54" s="44"/>
    </row>
    <row r="55" spans="1:5" ht="12.75">
      <c r="A55" s="25" t="s">
        <v>47</v>
      </c>
      <c r="B55" s="38">
        <v>12197915.96</v>
      </c>
      <c r="C55" s="38">
        <v>507514.39</v>
      </c>
      <c r="D55" s="42">
        <f t="shared" si="1"/>
        <v>0.04160664753423994</v>
      </c>
      <c r="E55" s="44"/>
    </row>
    <row r="56" spans="1:5" ht="12.75">
      <c r="A56" s="25" t="s">
        <v>48</v>
      </c>
      <c r="B56" s="38">
        <v>22727613.01</v>
      </c>
      <c r="C56" s="38">
        <v>2623470.35</v>
      </c>
      <c r="D56" s="42">
        <f t="shared" si="1"/>
        <v>0.1154309671167707</v>
      </c>
      <c r="E56" s="44"/>
    </row>
    <row r="57" spans="1:5" ht="12.75">
      <c r="A57" s="26" t="s">
        <v>49</v>
      </c>
      <c r="B57" s="39">
        <f>B58+B59</f>
        <v>62163356.13</v>
      </c>
      <c r="C57" s="39">
        <f>C58+C59</f>
        <v>6711050.630000001</v>
      </c>
      <c r="D57" s="41">
        <f t="shared" si="1"/>
        <v>0.10795830611148827</v>
      </c>
      <c r="E57" s="44"/>
    </row>
    <row r="58" spans="1:5" ht="12.75">
      <c r="A58" s="25" t="s">
        <v>50</v>
      </c>
      <c r="B58" s="38">
        <v>59338614.56</v>
      </c>
      <c r="C58" s="38">
        <v>6421981.4</v>
      </c>
      <c r="D58" s="42">
        <f t="shared" si="1"/>
        <v>0.10822600843682388</v>
      </c>
      <c r="E58" s="44"/>
    </row>
    <row r="59" spans="1:5" ht="12.75">
      <c r="A59" s="25" t="s">
        <v>51</v>
      </c>
      <c r="B59" s="38">
        <v>2824741.57</v>
      </c>
      <c r="C59" s="38">
        <v>289069.23</v>
      </c>
      <c r="D59" s="42">
        <f t="shared" si="1"/>
        <v>0.10233475269739455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0</v>
      </c>
      <c r="D60" s="41">
        <f t="shared" si="1"/>
        <v>0</v>
      </c>
      <c r="E60" s="44"/>
    </row>
    <row r="61" spans="1:5" ht="12.75">
      <c r="A61" s="25" t="s">
        <v>53</v>
      </c>
      <c r="B61" s="38">
        <v>61488</v>
      </c>
      <c r="C61" s="38">
        <v>0</v>
      </c>
      <c r="D61" s="42">
        <f t="shared" si="1"/>
        <v>0</v>
      </c>
      <c r="E61" s="44"/>
    </row>
    <row r="62" spans="1:5" ht="12.75">
      <c r="A62" s="26" t="s">
        <v>54</v>
      </c>
      <c r="B62" s="39">
        <f>B63+B64+B65+B66+B67</f>
        <v>22785655.630000003</v>
      </c>
      <c r="C62" s="39">
        <f>C63+C64+C65+C66+C67</f>
        <v>2220768.55</v>
      </c>
      <c r="D62" s="41">
        <f t="shared" si="1"/>
        <v>0.09746344744524692</v>
      </c>
      <c r="E62" s="44"/>
    </row>
    <row r="63" spans="1:5" ht="12.75">
      <c r="A63" s="25" t="s">
        <v>55</v>
      </c>
      <c r="B63" s="38">
        <v>2283913.92</v>
      </c>
      <c r="C63" s="38">
        <v>108478.03</v>
      </c>
      <c r="D63" s="41">
        <f t="shared" si="1"/>
        <v>0.04749654925698776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17855541.71</v>
      </c>
      <c r="C65" s="38">
        <v>1858930.68</v>
      </c>
      <c r="D65" s="42">
        <f t="shared" si="1"/>
        <v>0.10410945297497781</v>
      </c>
      <c r="E65" s="44"/>
    </row>
    <row r="66" spans="1:5" ht="12.75">
      <c r="A66" s="25" t="s">
        <v>58</v>
      </c>
      <c r="B66" s="38">
        <v>1911500</v>
      </c>
      <c r="C66" s="38">
        <v>180977.94</v>
      </c>
      <c r="D66" s="42">
        <f t="shared" si="1"/>
        <v>0.09467849332984567</v>
      </c>
      <c r="E66" s="44"/>
    </row>
    <row r="67" spans="1:5" ht="12.75">
      <c r="A67" s="25" t="s">
        <v>59</v>
      </c>
      <c r="B67" s="38">
        <v>734700</v>
      </c>
      <c r="C67" s="38">
        <v>72381.9</v>
      </c>
      <c r="D67" s="42">
        <f t="shared" si="1"/>
        <v>0.09851898734177214</v>
      </c>
      <c r="E67" s="44"/>
    </row>
    <row r="68" spans="1:5" ht="12.75">
      <c r="A68" s="26" t="s">
        <v>20</v>
      </c>
      <c r="B68" s="39">
        <f>B69+B71+B70</f>
        <v>44906764.370000005</v>
      </c>
      <c r="C68" s="39">
        <f>C69+C71+C70</f>
        <v>5583264.57</v>
      </c>
      <c r="D68" s="41">
        <f t="shared" si="1"/>
        <v>0.12433014598864986</v>
      </c>
      <c r="E68" s="44"/>
    </row>
    <row r="69" spans="1:5" ht="12.75">
      <c r="A69" s="25" t="s">
        <v>60</v>
      </c>
      <c r="B69" s="38">
        <v>41309269.6</v>
      </c>
      <c r="C69" s="38">
        <v>5514500</v>
      </c>
      <c r="D69" s="42">
        <f t="shared" si="1"/>
        <v>0.1334930405063371</v>
      </c>
      <c r="E69" s="44"/>
    </row>
    <row r="70" spans="1:5" ht="12.75">
      <c r="A70" s="25" t="s">
        <v>71</v>
      </c>
      <c r="B70" s="38">
        <v>2999600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68764.57</v>
      </c>
      <c r="D71" s="42">
        <f t="shared" si="1"/>
        <v>0.1150111582344164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474199.48</v>
      </c>
      <c r="D72" s="41">
        <f t="shared" si="1"/>
        <v>0.11050835261240505</v>
      </c>
      <c r="E72" s="44"/>
    </row>
    <row r="73" spans="1:5" s="32" customFormat="1" ht="12.75">
      <c r="A73" s="25" t="s">
        <v>68</v>
      </c>
      <c r="B73" s="38">
        <v>4291073.65</v>
      </c>
      <c r="C73" s="38">
        <v>474199.48</v>
      </c>
      <c r="D73" s="41">
        <f t="shared" si="1"/>
        <v>0.11050835261240505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86407.51</v>
      </c>
      <c r="D74" s="41">
        <f t="shared" si="1"/>
        <v>0.012348181937687903</v>
      </c>
      <c r="E74" s="44"/>
    </row>
    <row r="75" spans="1:5" s="32" customFormat="1" ht="26.25">
      <c r="A75" s="25" t="s">
        <v>70</v>
      </c>
      <c r="B75" s="38">
        <v>6997589.64</v>
      </c>
      <c r="C75" s="38">
        <v>86407.51</v>
      </c>
      <c r="D75" s="41">
        <f t="shared" si="1"/>
        <v>0.012348181937687903</v>
      </c>
      <c r="E75" s="44"/>
    </row>
    <row r="76" spans="1:5" ht="12.75">
      <c r="A76" s="7" t="s">
        <v>18</v>
      </c>
      <c r="B76" s="36">
        <f>B24+B33+B35+B38+B43+B48+B51+B57+B60+B62+B68+B72+B74</f>
        <v>747575142.65</v>
      </c>
      <c r="C76" s="36">
        <f>C24+C33+C35+C38+C43+C48+C51+C57+C60+C62+C68+C72+C74</f>
        <v>67320859.59</v>
      </c>
      <c r="D76" s="41">
        <f t="shared" si="1"/>
        <v>0.09005229808920802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2021-03-18T03:03:22Z</dcterms:modified>
  <cp:category/>
  <cp:version/>
  <cp:contentType/>
  <cp:contentStatus/>
</cp:coreProperties>
</file>