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<sst xmlns="http://schemas.openxmlformats.org/spreadsheetml/2006/main" count="77" uniqueCount="77">
  <si>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</si>
  <si>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</si>
  <si>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</si>
  <si>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</si>
  <si>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</si>
  <si>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</si>
  <si>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</si>
  <si>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</si>
  <si>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</si>
  <si>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</si>
  <si>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</si>
  <si>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</si>
  <si>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</si>
  <si>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</si>
  <si>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</si>
  <si>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</si>
  <si>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</si>
  <si>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</si>
  <si>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</si>
  <si>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</si>
  <si>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</si>
  <si>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</si>
  <si>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</si>
  <si>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</si>
  <si>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</si>
  <si>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</si>
  <si>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</si>
  <si>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</si>
  <si>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</si>
  <si>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</si>
  <si>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</si>
  <si>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</si>
  <si>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</si>
  <si>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</si>
  <si>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</si>
  <si>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</si>
  <si>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</si>
  <si>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</si>
  <si>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</si>
  <si>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</si>
  <si>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</si>
  <si>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</si>
  <si>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</si>
  <si>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</si>
  <si>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</si>
  <si>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</si>
  <si>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</si>
  <si>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</si>
  <si>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</si>
  <si>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</si>
  <si>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</si>
  <si>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</si>
  <si>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</si>
  <si>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</si>
  <si>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</si>
  <si>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</si>
  <si>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</si>
  <si>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</si>
  <si>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</si>
  <si>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</si>
  <si>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</si>
  <si>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</si>
  <si>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</si>
  <si>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</si>
  <si>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</si>
  <si>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</si>
  <si>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</si>
  <si>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</si>
  <si>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</si>
  <si>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</si>
  <si>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</si>
  <si>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</si>
  <si>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</si>
  <si>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</si>
  <si>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</si>
  <si>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</si>
  <si>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июня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</si>
</sst>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16">
      <selection activeCell="C21" sqref="C2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8" t="s">
        <v>0</v>
      </c>
      <c r="B2" s="48"/>
      <c r="C2" s="48"/>
      <c r="D2" s="48"/>
    </row>
    <row r="3" spans="1:4" ht="17.25" customHeight="1">
      <c r="A3" s="49" t="s">
        <v>76</v>
      </c>
      <c r="B3" s="49"/>
      <c r="C3" s="49"/>
      <c r="D3" s="49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50" t="s">
        <v>5</v>
      </c>
      <c r="B6" s="50"/>
      <c r="C6" s="50"/>
      <c r="D6" s="3"/>
    </row>
    <row r="7" spans="1:5" ht="12.75">
      <c r="A7" s="3" t="s">
        <v>6</v>
      </c>
      <c r="B7" s="33">
        <v>22535452.91</v>
      </c>
      <c r="C7" s="33">
        <v>27838266.78</v>
      </c>
      <c r="D7" s="5">
        <f>C7/B7</f>
        <v>1.2353098422817543</v>
      </c>
      <c r="E7" s="44"/>
    </row>
    <row r="8" spans="1:5" ht="12.75">
      <c r="A8" s="43" t="s">
        <v>7</v>
      </c>
      <c r="B8" s="33">
        <v>131671424.93</v>
      </c>
      <c r="C8" s="33">
        <v>45787173.57</v>
      </c>
      <c r="D8" s="5">
        <f aca="true" t="shared" si="0" ref="D8:D21">C8/B8</f>
        <v>0.3477381185351466</v>
      </c>
      <c r="E8" s="44"/>
    </row>
    <row r="9" spans="1:5" ht="25.5" customHeight="1">
      <c r="A9" s="17" t="s">
        <v>22</v>
      </c>
      <c r="B9" s="33">
        <v>623723.52</v>
      </c>
      <c r="C9" s="33">
        <v>272345.13</v>
      </c>
      <c r="D9" s="5">
        <f t="shared" si="0"/>
        <v>0.4366439957242594</v>
      </c>
      <c r="E9" s="44"/>
    </row>
    <row r="10" spans="1:5" ht="12.75">
      <c r="A10" s="3" t="s">
        <v>8</v>
      </c>
      <c r="B10" s="33">
        <v>18473213.7</v>
      </c>
      <c r="C10" s="33">
        <v>11056856.99</v>
      </c>
      <c r="D10" s="5">
        <f t="shared" si="0"/>
        <v>0.5985345684600617</v>
      </c>
      <c r="E10" s="44"/>
    </row>
    <row r="11" spans="1:5" ht="12.75">
      <c r="A11" s="3" t="s">
        <v>9</v>
      </c>
      <c r="B11" s="33">
        <v>10377668.85</v>
      </c>
      <c r="C11" s="33">
        <v>3466138.24</v>
      </c>
      <c r="D11" s="5">
        <f t="shared" si="0"/>
        <v>0.333999695895095</v>
      </c>
      <c r="E11" s="44"/>
    </row>
    <row r="12" spans="1:5" ht="12.75">
      <c r="A12" s="3" t="s">
        <v>10</v>
      </c>
      <c r="B12" s="33">
        <v>3013050.65</v>
      </c>
      <c r="C12" s="33">
        <v>1407946.15</v>
      </c>
      <c r="D12" s="5">
        <f t="shared" si="0"/>
        <v>0.4672826027667341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8906377.86</v>
      </c>
      <c r="C14" s="34">
        <v>6882025.69</v>
      </c>
      <c r="D14" s="18">
        <f>C14/B14</f>
        <v>0.7727075808122069</v>
      </c>
      <c r="E14" s="44"/>
    </row>
    <row r="15" spans="1:5" ht="12.75">
      <c r="A15" s="4" t="s">
        <v>11</v>
      </c>
      <c r="B15" s="33">
        <v>76071.51</v>
      </c>
      <c r="C15" s="35">
        <v>59330.23</v>
      </c>
      <c r="D15" s="5">
        <f t="shared" si="0"/>
        <v>0.7799270712517736</v>
      </c>
      <c r="E15" s="44"/>
    </row>
    <row r="16" spans="1:5" ht="26.25">
      <c r="A16" s="19" t="s">
        <v>24</v>
      </c>
      <c r="B16" s="34">
        <v>8060091.36</v>
      </c>
      <c r="C16" s="34">
        <v>2653862.99</v>
      </c>
      <c r="D16" s="18">
        <f>C16/B16</f>
        <v>0.3292596661087971</v>
      </c>
      <c r="E16" s="44"/>
    </row>
    <row r="17" spans="1:5" ht="25.5" customHeight="1">
      <c r="A17" s="21" t="s">
        <v>25</v>
      </c>
      <c r="B17" s="34">
        <v>401400</v>
      </c>
      <c r="C17" s="34">
        <v>742055.92</v>
      </c>
      <c r="D17" s="18">
        <f t="shared" si="0"/>
        <v>1.848669456900847</v>
      </c>
      <c r="E17" s="44"/>
    </row>
    <row r="18" spans="1:5" ht="12.75">
      <c r="A18" s="3" t="s">
        <v>12</v>
      </c>
      <c r="B18" s="33">
        <v>150000</v>
      </c>
      <c r="C18" s="33">
        <v>236118.87</v>
      </c>
      <c r="D18" s="5">
        <f t="shared" si="0"/>
        <v>1.5741258</v>
      </c>
      <c r="E18" s="44"/>
    </row>
    <row r="19" spans="1:5" ht="12.75">
      <c r="A19" s="3" t="s">
        <v>17</v>
      </c>
      <c r="B19" s="33">
        <v>0</v>
      </c>
      <c r="C19" s="33">
        <v>11360.16</v>
      </c>
      <c r="D19" s="5">
        <v>0</v>
      </c>
      <c r="E19" s="44"/>
    </row>
    <row r="20" spans="1:5" ht="12.75">
      <c r="A20" s="3" t="s">
        <v>13</v>
      </c>
      <c r="B20" s="33">
        <v>538516153.26</v>
      </c>
      <c r="C20" s="33">
        <v>199431430.31</v>
      </c>
      <c r="D20" s="5">
        <f t="shared" si="0"/>
        <v>0.3703350941335884</v>
      </c>
      <c r="E20" s="44"/>
    </row>
    <row r="21" spans="1:5" ht="12.75">
      <c r="A21" s="7" t="s">
        <v>14</v>
      </c>
      <c r="B21" s="36">
        <f>B7+B8+B9+B10+B11+B12+B13+B14+B15+B16+B17+B18+B19+B20</f>
        <v>742804780.6800001</v>
      </c>
      <c r="C21" s="36">
        <f>C7+C8+C9+C10+C11+C12+C13+C14+C15+C16+C17+C18+C19+C20</f>
        <v>299844911.03</v>
      </c>
      <c r="D21" s="8">
        <f t="shared" si="0"/>
        <v>0.40366583364677217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50" t="s">
        <v>15</v>
      </c>
      <c r="B23" s="50"/>
      <c r="C23" s="50"/>
      <c r="D23" s="6"/>
      <c r="E23" s="44"/>
    </row>
    <row r="24" spans="1:5" ht="12.75">
      <c r="A24" s="24" t="s">
        <v>27</v>
      </c>
      <c r="B24" s="37">
        <f>B25+B26+B27+B28+B29+B30+B31+B32</f>
        <v>44821705.69</v>
      </c>
      <c r="C24" s="37">
        <f>C25+C26+C27+C28+C29+C30+C31+C32</f>
        <v>17405789.58</v>
      </c>
      <c r="D24" s="41">
        <f>C24/B24</f>
        <v>0.3883339402650921</v>
      </c>
      <c r="E24" s="44"/>
    </row>
    <row r="25" spans="1:5" ht="39">
      <c r="A25" s="25" t="s">
        <v>28</v>
      </c>
      <c r="B25" s="38">
        <v>1897378.56</v>
      </c>
      <c r="C25" s="38">
        <v>594526.42</v>
      </c>
      <c r="D25" s="42">
        <f aca="true" t="shared" si="1" ref="D25:D76">C25/B25</f>
        <v>0.3133409602773207</v>
      </c>
      <c r="E25" s="44"/>
    </row>
    <row r="26" spans="1:5" ht="52.5">
      <c r="A26" s="25" t="s">
        <v>29</v>
      </c>
      <c r="B26" s="38">
        <v>6458575.19</v>
      </c>
      <c r="C26" s="38">
        <v>2716006.75</v>
      </c>
      <c r="D26" s="42">
        <f t="shared" si="1"/>
        <v>0.42052723241579226</v>
      </c>
      <c r="E26" s="44"/>
    </row>
    <row r="27" spans="1:5" ht="52.5">
      <c r="A27" s="25" t="s">
        <v>30</v>
      </c>
      <c r="B27" s="38">
        <v>17537937.56</v>
      </c>
      <c r="C27" s="38">
        <v>6371617.17</v>
      </c>
      <c r="D27" s="42">
        <f t="shared" si="1"/>
        <v>0.36330481552928967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8323519.81</v>
      </c>
      <c r="C29" s="38">
        <v>4093419.11</v>
      </c>
      <c r="D29" s="42">
        <f t="shared" si="1"/>
        <v>0.4917894356522232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10349594.57</v>
      </c>
      <c r="C32" s="38">
        <v>3630220.13</v>
      </c>
      <c r="D32" s="42">
        <f t="shared" si="1"/>
        <v>0.3507596462302774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710968.41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710968.41</v>
      </c>
      <c r="D34" s="42">
        <v>0</v>
      </c>
      <c r="E34" s="44"/>
    </row>
    <row r="35" spans="1:5" ht="26.25">
      <c r="A35" s="27" t="s">
        <v>35</v>
      </c>
      <c r="B35" s="39">
        <f>B36+B37</f>
        <v>4494111.03</v>
      </c>
      <c r="C35" s="39">
        <f>C36+C37</f>
        <v>1413061.48</v>
      </c>
      <c r="D35" s="41">
        <f t="shared" si="1"/>
        <v>0.31442513782308573</v>
      </c>
      <c r="E35" s="44"/>
    </row>
    <row r="36" spans="1:5" ht="39">
      <c r="A36" s="21" t="s">
        <v>36</v>
      </c>
      <c r="B36" s="38">
        <v>4494111.03</v>
      </c>
      <c r="C36" s="38">
        <v>1413061.48</v>
      </c>
      <c r="D36" s="42">
        <f t="shared" si="1"/>
        <v>0.31442513782308573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21837440.29</v>
      </c>
      <c r="C38" s="40">
        <f>C39+C40+C41+C42</f>
        <v>5028222.69</v>
      </c>
      <c r="D38" s="41">
        <f t="shared" si="1"/>
        <v>0.23025696341812416</v>
      </c>
      <c r="E38" s="44"/>
    </row>
    <row r="39" spans="1:5" ht="12.75">
      <c r="A39" s="25" t="s">
        <v>38</v>
      </c>
      <c r="B39" s="38">
        <v>5433000</v>
      </c>
      <c r="C39" s="38">
        <v>1785770.32</v>
      </c>
      <c r="D39" s="42">
        <f t="shared" si="1"/>
        <v>0.3286895490520891</v>
      </c>
      <c r="E39" s="44"/>
    </row>
    <row r="40" spans="1:5" ht="12.75">
      <c r="A40" s="25" t="s">
        <v>39</v>
      </c>
      <c r="B40" s="38">
        <v>15851190.29</v>
      </c>
      <c r="C40" s="38">
        <v>3159952.37</v>
      </c>
      <c r="D40" s="42">
        <f t="shared" si="1"/>
        <v>0.19935110942384632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164714239.01</v>
      </c>
      <c r="C43" s="39">
        <f>C44+C45+C46+C47</f>
        <v>63855372.769999996</v>
      </c>
      <c r="D43" s="41">
        <f>C43/B43</f>
        <v>0.38767366533577746</v>
      </c>
      <c r="E43" s="44"/>
    </row>
    <row r="44" spans="1:5" ht="12.75">
      <c r="A44" s="25" t="s">
        <v>41</v>
      </c>
      <c r="B44" s="38">
        <v>4427537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22544626.74</v>
      </c>
      <c r="C45" s="38">
        <v>4853280</v>
      </c>
      <c r="D45" s="42">
        <f t="shared" si="1"/>
        <v>0.2152743558796219</v>
      </c>
      <c r="E45" s="44"/>
    </row>
    <row r="46" spans="1:5" ht="12.75">
      <c r="A46" s="25" t="s">
        <v>43</v>
      </c>
      <c r="B46" s="38">
        <v>69759484.44</v>
      </c>
      <c r="C46" s="38">
        <v>53389517.93</v>
      </c>
      <c r="D46" s="42">
        <f t="shared" si="1"/>
        <v>0.7653370485545979</v>
      </c>
      <c r="E46" s="44"/>
    </row>
    <row r="47" spans="1:5" ht="26.25">
      <c r="A47" s="25" t="s">
        <v>44</v>
      </c>
      <c r="B47" s="38">
        <v>67982590.83</v>
      </c>
      <c r="C47" s="38">
        <v>5612574.84</v>
      </c>
      <c r="D47" s="42">
        <f t="shared" si="1"/>
        <v>0.08255900181908381</v>
      </c>
      <c r="E47" s="44"/>
    </row>
    <row r="48" spans="1:5" s="31" customFormat="1" ht="12.75">
      <c r="A48" s="26" t="s">
        <v>65</v>
      </c>
      <c r="B48" s="39">
        <f>B49+B50</f>
        <v>866700</v>
      </c>
      <c r="C48" s="39">
        <f>C49+C50</f>
        <v>118271.92</v>
      </c>
      <c r="D48" s="41">
        <f t="shared" si="1"/>
        <v>0.13646235144802124</v>
      </c>
      <c r="E48" s="44"/>
    </row>
    <row r="49" spans="1:5" s="32" customFormat="1" ht="26.25">
      <c r="A49" s="25" t="s">
        <v>66</v>
      </c>
      <c r="B49" s="38">
        <v>866700</v>
      </c>
      <c r="C49" s="38">
        <v>118271.92</v>
      </c>
      <c r="D49" s="42">
        <f t="shared" si="1"/>
        <v>0.13646235144802124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374314867.99999994</v>
      </c>
      <c r="C51" s="39">
        <f>C52+C53+C55+C56+C54</f>
        <v>141372834.95999998</v>
      </c>
      <c r="D51" s="41">
        <f t="shared" si="1"/>
        <v>0.3776842627581654</v>
      </c>
      <c r="E51" s="44"/>
    </row>
    <row r="52" spans="1:5" ht="12.75">
      <c r="A52" s="25" t="s">
        <v>45</v>
      </c>
      <c r="B52" s="38">
        <v>160298575.7</v>
      </c>
      <c r="C52" s="38">
        <v>62618947.33</v>
      </c>
      <c r="D52" s="42">
        <f t="shared" si="1"/>
        <v>0.3906394492686687</v>
      </c>
      <c r="E52" s="44"/>
    </row>
    <row r="53" spans="1:5" ht="12.75">
      <c r="A53" s="25" t="s">
        <v>46</v>
      </c>
      <c r="B53" s="38">
        <v>145145272.83</v>
      </c>
      <c r="C53" s="38">
        <v>54353928.37</v>
      </c>
      <c r="D53" s="42">
        <f t="shared" si="1"/>
        <v>0.37447949430403776</v>
      </c>
      <c r="E53" s="44"/>
    </row>
    <row r="54" spans="1:5" ht="12.75">
      <c r="A54" s="25" t="s">
        <v>74</v>
      </c>
      <c r="B54" s="38">
        <v>33715934.5</v>
      </c>
      <c r="C54" s="38">
        <v>14337101.42</v>
      </c>
      <c r="D54" s="42">
        <f t="shared" si="1"/>
        <v>0.4252322123831389</v>
      </c>
      <c r="E54" s="44"/>
    </row>
    <row r="55" spans="1:5" ht="12.75">
      <c r="A55" s="25" t="s">
        <v>47</v>
      </c>
      <c r="B55" s="38">
        <v>12397915.96</v>
      </c>
      <c r="C55" s="38">
        <v>1673944.21</v>
      </c>
      <c r="D55" s="42">
        <f t="shared" si="1"/>
        <v>0.13501819300927087</v>
      </c>
      <c r="E55" s="44"/>
    </row>
    <row r="56" spans="1:5" ht="12.75">
      <c r="A56" s="25" t="s">
        <v>48</v>
      </c>
      <c r="B56" s="47">
        <v>22757169.01</v>
      </c>
      <c r="C56" s="38">
        <v>8388913.63</v>
      </c>
      <c r="D56" s="42">
        <f t="shared" si="1"/>
        <v>0.36862729394476645</v>
      </c>
      <c r="E56" s="44"/>
    </row>
    <row r="57" spans="1:5" ht="12.75">
      <c r="A57" s="26" t="s">
        <v>49</v>
      </c>
      <c r="B57" s="39">
        <f>B58+B59</f>
        <v>67527029.13</v>
      </c>
      <c r="C57" s="39">
        <f>C58+C59</f>
        <v>23743006.02</v>
      </c>
      <c r="D57" s="41">
        <f t="shared" si="1"/>
        <v>0.35160744261814086</v>
      </c>
      <c r="E57" s="44"/>
    </row>
    <row r="58" spans="1:5" ht="12.75">
      <c r="A58" s="25" t="s">
        <v>50</v>
      </c>
      <c r="B58" s="38">
        <v>64687314.56</v>
      </c>
      <c r="C58" s="38">
        <v>22719963</v>
      </c>
      <c r="D58" s="42">
        <f t="shared" si="1"/>
        <v>0.3512274880251266</v>
      </c>
      <c r="E58" s="44"/>
    </row>
    <row r="59" spans="1:5" ht="12.75">
      <c r="A59" s="25" t="s">
        <v>51</v>
      </c>
      <c r="B59" s="38">
        <v>2839714.57</v>
      </c>
      <c r="C59" s="38">
        <v>1023043.02</v>
      </c>
      <c r="D59" s="42">
        <f t="shared" si="1"/>
        <v>0.3602626231551152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0</v>
      </c>
      <c r="D60" s="41">
        <f t="shared" si="1"/>
        <v>0</v>
      </c>
      <c r="E60" s="44"/>
    </row>
    <row r="61" spans="1:5" ht="12.75">
      <c r="A61" s="25" t="s">
        <v>53</v>
      </c>
      <c r="B61" s="38">
        <v>61488</v>
      </c>
      <c r="C61" s="38">
        <v>0</v>
      </c>
      <c r="D61" s="42">
        <f t="shared" si="1"/>
        <v>0</v>
      </c>
      <c r="E61" s="44"/>
    </row>
    <row r="62" spans="1:5" ht="12.75">
      <c r="A62" s="26" t="s">
        <v>54</v>
      </c>
      <c r="B62" s="39">
        <f>B63+B64+B65+B66+B67</f>
        <v>22986036.630000003</v>
      </c>
      <c r="C62" s="39">
        <f>C63+C64+C65+C66+C67</f>
        <v>7800575.15</v>
      </c>
      <c r="D62" s="41">
        <f t="shared" si="1"/>
        <v>0.33936146868482564</v>
      </c>
      <c r="E62" s="44"/>
    </row>
    <row r="63" spans="1:5" ht="12.75">
      <c r="A63" s="25" t="s">
        <v>55</v>
      </c>
      <c r="B63" s="38">
        <v>2283913.92</v>
      </c>
      <c r="C63" s="38">
        <v>542390.15</v>
      </c>
      <c r="D63" s="41">
        <f t="shared" si="1"/>
        <v>0.23748274628493882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18055922.71</v>
      </c>
      <c r="C65" s="38">
        <v>6616663.98</v>
      </c>
      <c r="D65" s="42">
        <f t="shared" si="1"/>
        <v>0.366453937927828</v>
      </c>
      <c r="E65" s="44"/>
    </row>
    <row r="66" spans="1:5" ht="12.75">
      <c r="A66" s="25" t="s">
        <v>58</v>
      </c>
      <c r="B66" s="38">
        <v>1911500</v>
      </c>
      <c r="C66" s="38">
        <v>412622.6</v>
      </c>
      <c r="D66" s="42">
        <f t="shared" si="1"/>
        <v>0.21586324875752025</v>
      </c>
      <c r="E66" s="44"/>
    </row>
    <row r="67" spans="1:5" ht="12.75">
      <c r="A67" s="25" t="s">
        <v>59</v>
      </c>
      <c r="B67" s="38">
        <v>734700</v>
      </c>
      <c r="C67" s="38">
        <v>228898.42</v>
      </c>
      <c r="D67" s="42">
        <f t="shared" si="1"/>
        <v>0.31155358649789033</v>
      </c>
      <c r="E67" s="44"/>
    </row>
    <row r="68" spans="1:5" ht="12.75">
      <c r="A68" s="26" t="s">
        <v>20</v>
      </c>
      <c r="B68" s="39">
        <f>B69+B71+B70</f>
        <v>46595264.370000005</v>
      </c>
      <c r="C68" s="39">
        <f>C69+C71+C70</f>
        <v>17059838.75</v>
      </c>
      <c r="D68" s="41">
        <f t="shared" si="1"/>
        <v>0.36612816732903536</v>
      </c>
      <c r="E68" s="44"/>
    </row>
    <row r="69" spans="1:5" ht="12.75">
      <c r="A69" s="25" t="s">
        <v>60</v>
      </c>
      <c r="B69" s="38">
        <v>41215430.25</v>
      </c>
      <c r="C69" s="38">
        <v>16879463.5</v>
      </c>
      <c r="D69" s="42">
        <f t="shared" si="1"/>
        <v>0.40954233396605144</v>
      </c>
      <c r="E69" s="44"/>
    </row>
    <row r="70" spans="1:5" ht="12.75">
      <c r="A70" s="25" t="s">
        <v>71</v>
      </c>
      <c r="B70" s="38">
        <v>4781939.35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180375.25</v>
      </c>
      <c r="D71" s="42">
        <f t="shared" si="1"/>
        <v>0.3016839401354857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1554323.88</v>
      </c>
      <c r="D72" s="41">
        <f t="shared" si="1"/>
        <v>0.3622226059904611</v>
      </c>
      <c r="E72" s="44"/>
    </row>
    <row r="73" spans="1:5" s="32" customFormat="1" ht="12.75">
      <c r="A73" s="25" t="s">
        <v>68</v>
      </c>
      <c r="B73" s="38">
        <v>4291073.65</v>
      </c>
      <c r="C73" s="38">
        <v>1554323.88</v>
      </c>
      <c r="D73" s="41">
        <f t="shared" si="1"/>
        <v>0.3622226059904611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761614645.4399999</v>
      </c>
      <c r="C76" s="36">
        <f>C24+C33+C35+C38+C43+C48+C51+C57+C60+C62+C68+C72+C74</f>
        <v>280163262.16</v>
      </c>
      <c r="D76" s="41">
        <f t="shared" si="1"/>
        <v>0.3678543523780903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2021-06-25T07:31:52Z</dcterms:modified>
  <cp:category/>
  <cp:version/>
  <cp:contentType/>
  <cp:contentStatus/>
</cp:coreProperties>
</file>