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<sst xmlns="http://schemas.openxmlformats.org/spreadsheetml/2006/main" count="77" uniqueCount="77">
  <si>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</si>
  <si>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</si>
  <si>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</si>
  <si>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</si>
  <si>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</si>
  <si>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</si>
  <si>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</si>
  <si>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</si>
  <si>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</si>
  <si>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</si>
  <si>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</si>
  <si>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</si>
  <si>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</si>
  <si>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</si>
  <si>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</si>
  <si>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</si>
  <si>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</si>
  <si>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</si>
  <si>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</si>
  <si>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</si>
  <si>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</si>
  <si>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</si>
  <si>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</si>
  <si>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</si>
  <si>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</si>
  <si>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</si>
  <si>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</si>
  <si>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</si>
  <si>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</si>
  <si>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</si>
  <si>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</si>
  <si>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</si>
  <si>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</si>
  <si>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</si>
  <si>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</si>
  <si>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</si>
  <si>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</si>
  <si>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</si>
  <si>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</si>
  <si>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</si>
  <si>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</si>
  <si>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</si>
  <si>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</si>
  <si>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</si>
  <si>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</si>
  <si>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</si>
  <si>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</si>
  <si>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</si>
  <si>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</si>
  <si>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</si>
  <si>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</si>
  <si>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</si>
  <si>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</si>
  <si>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</si>
  <si>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</si>
  <si>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</si>
  <si>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</si>
  <si>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</si>
  <si>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</si>
  <si>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</si>
  <si>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</si>
  <si>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</si>
  <si>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</si>
  <si>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</si>
  <si>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</si>
  <si>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</si>
  <si>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</si>
  <si>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</si>
  <si>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</si>
  <si>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</si>
  <si>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</si>
  <si>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</si>
  <si>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</si>
  <si>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</si>
  <si>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</si>
  <si>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</si>
  <si>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сентября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</si>
</sst>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59">
      <selection activeCell="C41" sqref="C4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8" t="s">
        <v>0</v>
      </c>
      <c r="B2" s="48"/>
      <c r="C2" s="48"/>
      <c r="D2" s="48"/>
    </row>
    <row r="3" spans="1:4" ht="17.25" customHeight="1">
      <c r="A3" s="49" t="s">
        <v>76</v>
      </c>
      <c r="B3" s="49"/>
      <c r="C3" s="49"/>
      <c r="D3" s="49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50" t="s">
        <v>5</v>
      </c>
      <c r="B6" s="50"/>
      <c r="C6" s="50"/>
      <c r="D6" s="3"/>
    </row>
    <row r="7" spans="1:5" ht="12.75">
      <c r="A7" s="3" t="s">
        <v>6</v>
      </c>
      <c r="B7" s="33">
        <v>28535452.91</v>
      </c>
      <c r="C7" s="33">
        <v>35157817.83</v>
      </c>
      <c r="D7" s="5">
        <f>C7/B7</f>
        <v>1.2320749889930518</v>
      </c>
      <c r="E7" s="44"/>
    </row>
    <row r="8" spans="1:5" ht="12.75">
      <c r="A8" s="43" t="s">
        <v>7</v>
      </c>
      <c r="B8" s="33">
        <v>124371424.93</v>
      </c>
      <c r="C8" s="33">
        <v>70095556.74</v>
      </c>
      <c r="D8" s="5">
        <f aca="true" t="shared" si="0" ref="D8:D21">C8/B8</f>
        <v>0.563598565984525</v>
      </c>
      <c r="E8" s="44"/>
    </row>
    <row r="9" spans="1:5" ht="25.5" customHeight="1">
      <c r="A9" s="17" t="s">
        <v>22</v>
      </c>
      <c r="B9" s="33">
        <v>623723.52</v>
      </c>
      <c r="C9" s="33">
        <v>449553.61</v>
      </c>
      <c r="D9" s="5">
        <f t="shared" si="0"/>
        <v>0.7207578287251376</v>
      </c>
      <c r="E9" s="44"/>
    </row>
    <row r="10" spans="1:5" ht="12.75">
      <c r="A10" s="3" t="s">
        <v>8</v>
      </c>
      <c r="B10" s="33">
        <v>18473213.7</v>
      </c>
      <c r="C10" s="33">
        <v>14856129.4</v>
      </c>
      <c r="D10" s="5">
        <f t="shared" si="0"/>
        <v>0.8041984270446675</v>
      </c>
      <c r="E10" s="44"/>
    </row>
    <row r="11" spans="1:5" ht="12.75">
      <c r="A11" s="3" t="s">
        <v>9</v>
      </c>
      <c r="B11" s="33">
        <v>10377668.85</v>
      </c>
      <c r="C11" s="33">
        <v>4635382.67</v>
      </c>
      <c r="D11" s="5">
        <f t="shared" si="0"/>
        <v>0.44666897132683125</v>
      </c>
      <c r="E11" s="44"/>
    </row>
    <row r="12" spans="1:5" ht="12.75">
      <c r="A12" s="3" t="s">
        <v>10</v>
      </c>
      <c r="B12" s="33">
        <v>3013050.65</v>
      </c>
      <c r="C12" s="33">
        <v>2430580.58</v>
      </c>
      <c r="D12" s="5">
        <f t="shared" si="0"/>
        <v>0.8066842752875728</v>
      </c>
      <c r="E12" s="44"/>
    </row>
    <row r="13" spans="1:5" ht="26.25">
      <c r="A13" s="20" t="s">
        <v>26</v>
      </c>
      <c r="B13" s="34">
        <v>152.13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9906377.86</v>
      </c>
      <c r="C14" s="34">
        <v>10279449.67</v>
      </c>
      <c r="D14" s="18">
        <f>C14/B14</f>
        <v>1.0376597597297788</v>
      </c>
      <c r="E14" s="44"/>
    </row>
    <row r="15" spans="1:5" ht="12.75">
      <c r="A15" s="4" t="s">
        <v>11</v>
      </c>
      <c r="B15" s="33">
        <v>76071.51</v>
      </c>
      <c r="C15" s="35">
        <v>77109.2</v>
      </c>
      <c r="D15" s="5">
        <f t="shared" si="0"/>
        <v>1.0136409807035511</v>
      </c>
      <c r="E15" s="44"/>
    </row>
    <row r="16" spans="1:5" ht="26.25">
      <c r="A16" s="19" t="s">
        <v>24</v>
      </c>
      <c r="B16" s="34">
        <v>8060091.36</v>
      </c>
      <c r="C16" s="34">
        <v>3739692.12</v>
      </c>
      <c r="D16" s="18">
        <f>C16/B16</f>
        <v>0.46397639343879593</v>
      </c>
      <c r="E16" s="44"/>
    </row>
    <row r="17" spans="1:5" ht="25.5" customHeight="1">
      <c r="A17" s="21" t="s">
        <v>25</v>
      </c>
      <c r="B17" s="34">
        <v>701400</v>
      </c>
      <c r="C17" s="34">
        <v>1160684.74</v>
      </c>
      <c r="D17" s="18">
        <f t="shared" si="0"/>
        <v>1.6548114342743085</v>
      </c>
      <c r="E17" s="44"/>
    </row>
    <row r="18" spans="1:5" ht="12.75">
      <c r="A18" s="3" t="s">
        <v>12</v>
      </c>
      <c r="B18" s="33">
        <v>150000</v>
      </c>
      <c r="C18" s="33">
        <v>201364.36</v>
      </c>
      <c r="D18" s="5">
        <f t="shared" si="0"/>
        <v>1.3424290666666665</v>
      </c>
      <c r="E18" s="44"/>
    </row>
    <row r="19" spans="1:5" ht="12.75">
      <c r="A19" s="3" t="s">
        <v>17</v>
      </c>
      <c r="B19" s="33">
        <v>0</v>
      </c>
      <c r="C19" s="33">
        <v>19996.86</v>
      </c>
      <c r="D19" s="5">
        <v>0</v>
      </c>
      <c r="E19" s="44"/>
    </row>
    <row r="20" spans="1:5" ht="12.75">
      <c r="A20" s="3" t="s">
        <v>13</v>
      </c>
      <c r="B20" s="33">
        <v>556906111.61</v>
      </c>
      <c r="C20" s="33">
        <v>332991401.35</v>
      </c>
      <c r="D20" s="5">
        <f t="shared" si="0"/>
        <v>0.5979309517493554</v>
      </c>
      <c r="E20" s="44"/>
    </row>
    <row r="21" spans="1:5" ht="12.75">
      <c r="A21" s="7" t="s">
        <v>14</v>
      </c>
      <c r="B21" s="36">
        <f>B7+B8+B9+B10+B11+B12+B13+B14+B15+B16+B17+B18+B19+B20</f>
        <v>761194739.03</v>
      </c>
      <c r="C21" s="36">
        <f>C7+C8+C9+C10+C11+C12+C13+C14+C15+C16+C17+C18+C19+C20</f>
        <v>476094719.13000005</v>
      </c>
      <c r="D21" s="8">
        <f t="shared" si="0"/>
        <v>0.6254571855510898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50" t="s">
        <v>15</v>
      </c>
      <c r="B23" s="50"/>
      <c r="C23" s="50"/>
      <c r="D23" s="6"/>
      <c r="E23" s="44"/>
    </row>
    <row r="24" spans="1:5" ht="12.75">
      <c r="A24" s="24" t="s">
        <v>27</v>
      </c>
      <c r="B24" s="37">
        <f>B25+B26+B27+B28+B29+B30+B31+B32</f>
        <v>45526702.769999996</v>
      </c>
      <c r="C24" s="37">
        <f>C25+C26+C27+C28+C29+C30+C31+C32</f>
        <v>29998083.380000003</v>
      </c>
      <c r="D24" s="41">
        <f>C24/B24</f>
        <v>0.658911837554978</v>
      </c>
      <c r="E24" s="44"/>
    </row>
    <row r="25" spans="1:5" ht="39">
      <c r="A25" s="25" t="s">
        <v>28</v>
      </c>
      <c r="B25" s="38">
        <v>1897378.56</v>
      </c>
      <c r="C25" s="38">
        <v>1064763.43</v>
      </c>
      <c r="D25" s="42">
        <f aca="true" t="shared" si="1" ref="D25:D76">C25/B25</f>
        <v>0.5611760628306035</v>
      </c>
      <c r="E25" s="44"/>
    </row>
    <row r="26" spans="1:5" ht="52.5">
      <c r="A26" s="25" t="s">
        <v>29</v>
      </c>
      <c r="B26" s="38">
        <v>6458575.19</v>
      </c>
      <c r="C26" s="38">
        <v>4336153.08</v>
      </c>
      <c r="D26" s="42">
        <f t="shared" si="1"/>
        <v>0.6713792055427011</v>
      </c>
      <c r="E26" s="44"/>
    </row>
    <row r="27" spans="1:5" ht="52.5">
      <c r="A27" s="25" t="s">
        <v>30</v>
      </c>
      <c r="B27" s="38">
        <v>17943102.26</v>
      </c>
      <c r="C27" s="38">
        <v>11925253.98</v>
      </c>
      <c r="D27" s="42">
        <f t="shared" si="1"/>
        <v>0.6646149482514291</v>
      </c>
      <c r="E27" s="44"/>
    </row>
    <row r="28" spans="1:5" ht="12.75">
      <c r="A28" s="25" t="s">
        <v>62</v>
      </c>
      <c r="B28" s="38">
        <v>4700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8323519.81</v>
      </c>
      <c r="C29" s="38">
        <v>6532572.99</v>
      </c>
      <c r="D29" s="42">
        <f t="shared" si="1"/>
        <v>0.7848329960303176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v>0</v>
      </c>
      <c r="E31" s="44"/>
    </row>
    <row r="32" spans="1:5" ht="12.75">
      <c r="A32" s="25" t="s">
        <v>33</v>
      </c>
      <c r="B32" s="38">
        <v>10649426.95</v>
      </c>
      <c r="C32" s="38">
        <v>6139339.9</v>
      </c>
      <c r="D32" s="42">
        <f t="shared" si="1"/>
        <v>0.5764948601295398</v>
      </c>
      <c r="E32" s="44"/>
    </row>
    <row r="33" spans="1:5" ht="12.75">
      <c r="A33" s="26" t="s">
        <v>21</v>
      </c>
      <c r="B33" s="39">
        <f>B34</f>
        <v>2107100</v>
      </c>
      <c r="C33" s="39">
        <f>C34</f>
        <v>1341796.03</v>
      </c>
      <c r="D33" s="41">
        <v>0</v>
      </c>
      <c r="E33" s="44"/>
    </row>
    <row r="34" spans="1:5" ht="12.75">
      <c r="A34" s="25" t="s">
        <v>34</v>
      </c>
      <c r="B34" s="38">
        <v>2107100</v>
      </c>
      <c r="C34" s="38">
        <v>1341796.03</v>
      </c>
      <c r="D34" s="42">
        <v>0</v>
      </c>
      <c r="E34" s="44"/>
    </row>
    <row r="35" spans="1:5" ht="26.25">
      <c r="A35" s="27" t="s">
        <v>35</v>
      </c>
      <c r="B35" s="39">
        <f>B36+B37</f>
        <v>4494111.03</v>
      </c>
      <c r="C35" s="39">
        <f>C36+C37</f>
        <v>2820933.78</v>
      </c>
      <c r="D35" s="41">
        <f t="shared" si="1"/>
        <v>0.6276956134748632</v>
      </c>
      <c r="E35" s="44"/>
    </row>
    <row r="36" spans="1:5" ht="39">
      <c r="A36" s="21" t="s">
        <v>36</v>
      </c>
      <c r="B36" s="38">
        <v>4494111.03</v>
      </c>
      <c r="C36" s="38">
        <v>2820933.78</v>
      </c>
      <c r="D36" s="42">
        <f t="shared" si="1"/>
        <v>0.6276956134748632</v>
      </c>
      <c r="E36" s="44"/>
    </row>
    <row r="37" spans="1:5" ht="26.25" hidden="1">
      <c r="A37" s="45" t="s">
        <v>75</v>
      </c>
      <c r="B37" s="46">
        <v>0</v>
      </c>
      <c r="C37" s="46">
        <v>0</v>
      </c>
      <c r="D37" s="42"/>
      <c r="E37" s="44"/>
    </row>
    <row r="38" spans="1:5" ht="12.75">
      <c r="A38" s="28" t="s">
        <v>37</v>
      </c>
      <c r="B38" s="40">
        <f>B39+B40+B41+B42</f>
        <v>21935420.29</v>
      </c>
      <c r="C38" s="40">
        <f>C39+C40+C41+C42</f>
        <v>10299010.85</v>
      </c>
      <c r="D38" s="41">
        <f t="shared" si="1"/>
        <v>0.4695150908366753</v>
      </c>
      <c r="E38" s="44"/>
    </row>
    <row r="39" spans="1:5" ht="12.75">
      <c r="A39" s="25" t="s">
        <v>38</v>
      </c>
      <c r="B39" s="38">
        <v>5433000</v>
      </c>
      <c r="C39" s="38">
        <v>3891625</v>
      </c>
      <c r="D39" s="42">
        <f t="shared" si="1"/>
        <v>0.7162939444137677</v>
      </c>
      <c r="E39" s="44"/>
    </row>
    <row r="40" spans="1:5" ht="12.75">
      <c r="A40" s="25" t="s">
        <v>39</v>
      </c>
      <c r="B40" s="38">
        <v>15949170.29</v>
      </c>
      <c r="C40" s="38">
        <v>6324885.85</v>
      </c>
      <c r="D40" s="42">
        <f t="shared" si="1"/>
        <v>0.39656519649587363</v>
      </c>
      <c r="E40" s="44"/>
    </row>
    <row r="41" spans="1:5" ht="12.75">
      <c r="A41" s="29" t="s">
        <v>40</v>
      </c>
      <c r="B41" s="38">
        <v>553250</v>
      </c>
      <c r="C41" s="38">
        <v>82500</v>
      </c>
      <c r="D41" s="42">
        <f t="shared" si="1"/>
        <v>0.149118843199277</v>
      </c>
      <c r="E41" s="44"/>
    </row>
    <row r="42" spans="1:5" ht="12.75" hidden="1">
      <c r="A42" s="29" t="s">
        <v>72</v>
      </c>
      <c r="B42" s="38">
        <v>0</v>
      </c>
      <c r="C42" s="38">
        <v>0</v>
      </c>
      <c r="D42" s="42">
        <v>0</v>
      </c>
      <c r="E42" s="44"/>
    </row>
    <row r="43" spans="1:5" ht="12.75">
      <c r="A43" s="26" t="s">
        <v>19</v>
      </c>
      <c r="B43" s="39">
        <f>B44+B45+B46+B47</f>
        <v>164879459.01</v>
      </c>
      <c r="C43" s="39">
        <f>C44+C45+C46+C47</f>
        <v>90991633.81</v>
      </c>
      <c r="D43" s="41">
        <f>C43/B43</f>
        <v>0.5518676150222044</v>
      </c>
      <c r="E43" s="44"/>
    </row>
    <row r="44" spans="1:5" ht="12.75">
      <c r="A44" s="25" t="s">
        <v>41</v>
      </c>
      <c r="B44" s="38">
        <v>4427537</v>
      </c>
      <c r="C44" s="38">
        <v>0</v>
      </c>
      <c r="D44" s="42">
        <v>0</v>
      </c>
      <c r="E44" s="44"/>
    </row>
    <row r="45" spans="1:5" ht="12.75">
      <c r="A45" s="25" t="s">
        <v>42</v>
      </c>
      <c r="B45" s="38">
        <v>22544626.74</v>
      </c>
      <c r="C45" s="38">
        <v>10398705.33</v>
      </c>
      <c r="D45" s="42">
        <f t="shared" si="1"/>
        <v>0.46124983349358395</v>
      </c>
      <c r="E45" s="44"/>
    </row>
    <row r="46" spans="1:5" ht="12.75">
      <c r="A46" s="25" t="s">
        <v>43</v>
      </c>
      <c r="B46" s="38">
        <v>69809484.44</v>
      </c>
      <c r="C46" s="38">
        <v>60651381.16</v>
      </c>
      <c r="D46" s="42">
        <f t="shared" si="1"/>
        <v>0.8688129076805999</v>
      </c>
      <c r="E46" s="44"/>
    </row>
    <row r="47" spans="1:5" ht="26.25">
      <c r="A47" s="25" t="s">
        <v>44</v>
      </c>
      <c r="B47" s="38">
        <v>68097810.83</v>
      </c>
      <c r="C47" s="38">
        <v>19941547.32</v>
      </c>
      <c r="D47" s="42">
        <f t="shared" si="1"/>
        <v>0.292836833915003</v>
      </c>
      <c r="E47" s="44"/>
    </row>
    <row r="48" spans="1:5" s="31" customFormat="1" ht="12.75">
      <c r="A48" s="26" t="s">
        <v>65</v>
      </c>
      <c r="B48" s="39">
        <f>B49+B50</f>
        <v>10988157.49</v>
      </c>
      <c r="C48" s="39">
        <f>C49+C50</f>
        <v>575149.72</v>
      </c>
      <c r="D48" s="41">
        <f t="shared" si="1"/>
        <v>0.05234268989349915</v>
      </c>
      <c r="E48" s="44"/>
    </row>
    <row r="49" spans="1:5" s="32" customFormat="1" ht="26.25">
      <c r="A49" s="25" t="s">
        <v>66</v>
      </c>
      <c r="B49" s="38">
        <v>866700</v>
      </c>
      <c r="C49" s="38">
        <v>575149.72</v>
      </c>
      <c r="D49" s="42">
        <f t="shared" si="1"/>
        <v>0.6636087688935041</v>
      </c>
      <c r="E49" s="44"/>
    </row>
    <row r="50" spans="1:5" s="32" customFormat="1" ht="12.75">
      <c r="A50" s="25" t="s">
        <v>73</v>
      </c>
      <c r="B50" s="38">
        <v>10121457.49</v>
      </c>
      <c r="C50" s="38">
        <v>0</v>
      </c>
      <c r="D50" s="42">
        <v>0</v>
      </c>
      <c r="E50" s="44"/>
    </row>
    <row r="51" spans="1:5" ht="12.75">
      <c r="A51" s="26" t="s">
        <v>16</v>
      </c>
      <c r="B51" s="39">
        <f>B52+B53+B55+B56+B54</f>
        <v>379972285.89</v>
      </c>
      <c r="C51" s="39">
        <f>C52+C53+C55+C56+C54</f>
        <v>245000678.09</v>
      </c>
      <c r="D51" s="41">
        <f t="shared" si="1"/>
        <v>0.6447856519749612</v>
      </c>
      <c r="E51" s="44"/>
    </row>
    <row r="52" spans="1:5" ht="12.75">
      <c r="A52" s="25" t="s">
        <v>45</v>
      </c>
      <c r="B52" s="38">
        <v>162059189.04</v>
      </c>
      <c r="C52" s="38">
        <v>99190542.44</v>
      </c>
      <c r="D52" s="42">
        <f t="shared" si="1"/>
        <v>0.6120636727086018</v>
      </c>
      <c r="E52" s="44"/>
    </row>
    <row r="53" spans="1:5" ht="12.75">
      <c r="A53" s="25" t="s">
        <v>46</v>
      </c>
      <c r="B53" s="38">
        <v>146077784.37</v>
      </c>
      <c r="C53" s="38">
        <v>97911637.21</v>
      </c>
      <c r="D53" s="42">
        <f t="shared" si="1"/>
        <v>0.6702705523106778</v>
      </c>
      <c r="E53" s="44"/>
    </row>
    <row r="54" spans="1:5" ht="12.75">
      <c r="A54" s="25" t="s">
        <v>74</v>
      </c>
      <c r="B54" s="38">
        <v>33715934.5</v>
      </c>
      <c r="C54" s="38">
        <v>24681399.18</v>
      </c>
      <c r="D54" s="42">
        <f t="shared" si="1"/>
        <v>0.732039599258327</v>
      </c>
      <c r="E54" s="44"/>
    </row>
    <row r="55" spans="1:5" ht="12.75">
      <c r="A55" s="25" t="s">
        <v>47</v>
      </c>
      <c r="B55" s="38">
        <v>15362209.97</v>
      </c>
      <c r="C55" s="38">
        <v>8579446.11</v>
      </c>
      <c r="D55" s="42">
        <f t="shared" si="1"/>
        <v>0.558477336708346</v>
      </c>
      <c r="E55" s="44"/>
    </row>
    <row r="56" spans="1:5" ht="12.75">
      <c r="A56" s="25" t="s">
        <v>48</v>
      </c>
      <c r="B56" s="47">
        <v>22757168.01</v>
      </c>
      <c r="C56" s="38">
        <v>14637653.15</v>
      </c>
      <c r="D56" s="42">
        <f t="shared" si="1"/>
        <v>0.643210664155043</v>
      </c>
      <c r="E56" s="44"/>
    </row>
    <row r="57" spans="1:5" ht="12.75">
      <c r="A57" s="26" t="s">
        <v>49</v>
      </c>
      <c r="B57" s="39">
        <f>B58+B59</f>
        <v>67527029.13</v>
      </c>
      <c r="C57" s="39">
        <f>C58+C59</f>
        <v>42650371.46</v>
      </c>
      <c r="D57" s="41">
        <f t="shared" si="1"/>
        <v>0.6316044406143121</v>
      </c>
      <c r="E57" s="44"/>
    </row>
    <row r="58" spans="1:5" ht="12.75">
      <c r="A58" s="25" t="s">
        <v>50</v>
      </c>
      <c r="B58" s="38">
        <v>64687314.56</v>
      </c>
      <c r="C58" s="38">
        <v>40817258.63</v>
      </c>
      <c r="D58" s="42">
        <f t="shared" si="1"/>
        <v>0.6309932466301473</v>
      </c>
      <c r="E58" s="44"/>
    </row>
    <row r="59" spans="1:5" ht="12.75">
      <c r="A59" s="25" t="s">
        <v>51</v>
      </c>
      <c r="B59" s="38">
        <v>2839714.57</v>
      </c>
      <c r="C59" s="38">
        <v>1833112.83</v>
      </c>
      <c r="D59" s="42">
        <f t="shared" si="1"/>
        <v>0.6455271418352444</v>
      </c>
      <c r="E59" s="44"/>
    </row>
    <row r="60" spans="1:5" ht="12.75">
      <c r="A60" s="26" t="s">
        <v>52</v>
      </c>
      <c r="B60" s="39">
        <f>B61</f>
        <v>61488</v>
      </c>
      <c r="C60" s="39">
        <f>C61</f>
        <v>50750</v>
      </c>
      <c r="D60" s="41">
        <f t="shared" si="1"/>
        <v>0.8253642987249544</v>
      </c>
      <c r="E60" s="44"/>
    </row>
    <row r="61" spans="1:5" ht="12.75">
      <c r="A61" s="25" t="s">
        <v>53</v>
      </c>
      <c r="B61" s="38">
        <v>61488</v>
      </c>
      <c r="C61" s="38">
        <v>50750</v>
      </c>
      <c r="D61" s="42">
        <f t="shared" si="1"/>
        <v>0.8253642987249544</v>
      </c>
      <c r="E61" s="44"/>
    </row>
    <row r="62" spans="1:5" ht="12.75">
      <c r="A62" s="26" t="s">
        <v>54</v>
      </c>
      <c r="B62" s="39">
        <f>B63+B64+B65+B66+B67</f>
        <v>27245181.500000004</v>
      </c>
      <c r="C62" s="39">
        <f>C63+C64+C65+C66+C67</f>
        <v>10638306.419999998</v>
      </c>
      <c r="D62" s="41">
        <f t="shared" si="1"/>
        <v>0.39046561022175597</v>
      </c>
      <c r="E62" s="44"/>
    </row>
    <row r="63" spans="1:5" ht="12.75">
      <c r="A63" s="25" t="s">
        <v>55</v>
      </c>
      <c r="B63" s="38">
        <v>2283913.92</v>
      </c>
      <c r="C63" s="38">
        <v>865231.08</v>
      </c>
      <c r="D63" s="41">
        <f t="shared" si="1"/>
        <v>0.3788369922453119</v>
      </c>
      <c r="E63" s="44"/>
    </row>
    <row r="64" spans="1:5" ht="12.75" hidden="1">
      <c r="A64" s="25" t="s">
        <v>56</v>
      </c>
      <c r="B64" s="38">
        <v>0</v>
      </c>
      <c r="C64" s="38">
        <v>0</v>
      </c>
      <c r="D64" s="42">
        <v>0</v>
      </c>
      <c r="E64" s="44"/>
    </row>
    <row r="65" spans="1:5" ht="12.75">
      <c r="A65" s="25" t="s">
        <v>57</v>
      </c>
      <c r="B65" s="38">
        <v>18356922.71</v>
      </c>
      <c r="C65" s="38">
        <v>8670187.94</v>
      </c>
      <c r="D65" s="42">
        <f t="shared" si="1"/>
        <v>0.472311621995166</v>
      </c>
      <c r="E65" s="44"/>
    </row>
    <row r="66" spans="1:5" ht="12.75">
      <c r="A66" s="25" t="s">
        <v>58</v>
      </c>
      <c r="B66" s="38">
        <v>5869644.87</v>
      </c>
      <c r="C66" s="38">
        <v>597945.28</v>
      </c>
      <c r="D66" s="42">
        <f t="shared" si="1"/>
        <v>0.10187077638310339</v>
      </c>
      <c r="E66" s="44"/>
    </row>
    <row r="67" spans="1:5" ht="12.75">
      <c r="A67" s="25" t="s">
        <v>59</v>
      </c>
      <c r="B67" s="38">
        <v>734700</v>
      </c>
      <c r="C67" s="38">
        <v>504942.12</v>
      </c>
      <c r="D67" s="42">
        <f t="shared" si="1"/>
        <v>0.6872766026949776</v>
      </c>
      <c r="E67" s="44"/>
    </row>
    <row r="68" spans="1:5" ht="12.75">
      <c r="A68" s="26" t="s">
        <v>20</v>
      </c>
      <c r="B68" s="39">
        <f>B69+B71+B70</f>
        <v>46414773.84</v>
      </c>
      <c r="C68" s="39">
        <f>C69+C71+C70</f>
        <v>27940210.7</v>
      </c>
      <c r="D68" s="41">
        <f t="shared" si="1"/>
        <v>0.6019680456984425</v>
      </c>
      <c r="E68" s="44"/>
    </row>
    <row r="69" spans="1:5" ht="12.75">
      <c r="A69" s="25" t="s">
        <v>60</v>
      </c>
      <c r="B69" s="38">
        <v>41034939.72</v>
      </c>
      <c r="C69" s="38">
        <v>27623837.75</v>
      </c>
      <c r="D69" s="42">
        <f t="shared" si="1"/>
        <v>0.673178465436771</v>
      </c>
      <c r="E69" s="44"/>
    </row>
    <row r="70" spans="1:5" ht="12.75">
      <c r="A70" s="25" t="s">
        <v>71</v>
      </c>
      <c r="B70" s="38">
        <v>4781939.35</v>
      </c>
      <c r="C70" s="38">
        <v>0</v>
      </c>
      <c r="D70" s="42">
        <v>0</v>
      </c>
      <c r="E70" s="44"/>
    </row>
    <row r="71" spans="1:5" ht="26.25">
      <c r="A71" s="25" t="s">
        <v>61</v>
      </c>
      <c r="B71" s="38">
        <v>597894.77</v>
      </c>
      <c r="C71" s="38">
        <v>316372.95</v>
      </c>
      <c r="D71" s="42">
        <f t="shared" si="1"/>
        <v>0.5291448694224237</v>
      </c>
      <c r="E71" s="44"/>
    </row>
    <row r="72" spans="1:5" s="31" customFormat="1" ht="12.75">
      <c r="A72" s="26" t="s">
        <v>67</v>
      </c>
      <c r="B72" s="39">
        <f>B73</f>
        <v>4291073.65</v>
      </c>
      <c r="C72" s="39">
        <f>C73</f>
        <v>2534134.3</v>
      </c>
      <c r="D72" s="41">
        <f t="shared" si="1"/>
        <v>0.5905594978543423</v>
      </c>
      <c r="E72" s="44"/>
    </row>
    <row r="73" spans="1:5" s="32" customFormat="1" ht="12.75">
      <c r="A73" s="25" t="s">
        <v>68</v>
      </c>
      <c r="B73" s="38">
        <v>4291073.65</v>
      </c>
      <c r="C73" s="38">
        <v>2534134.3</v>
      </c>
      <c r="D73" s="41">
        <f t="shared" si="1"/>
        <v>0.5905594978543423</v>
      </c>
      <c r="E73" s="44"/>
    </row>
    <row r="74" spans="1:5" s="31" customFormat="1" ht="26.25">
      <c r="A74" s="26" t="s">
        <v>69</v>
      </c>
      <c r="B74" s="39">
        <f>B75</f>
        <v>6997589.64</v>
      </c>
      <c r="C74" s="39">
        <f>C75</f>
        <v>100996.55</v>
      </c>
      <c r="D74" s="41">
        <f t="shared" si="1"/>
        <v>0.014433048406079441</v>
      </c>
      <c r="E74" s="44"/>
    </row>
    <row r="75" spans="1:5" s="32" customFormat="1" ht="26.25">
      <c r="A75" s="25" t="s">
        <v>70</v>
      </c>
      <c r="B75" s="38">
        <v>6997589.64</v>
      </c>
      <c r="C75" s="38">
        <v>100996.55</v>
      </c>
      <c r="D75" s="41">
        <f t="shared" si="1"/>
        <v>0.014433048406079441</v>
      </c>
      <c r="E75" s="44"/>
    </row>
    <row r="76" spans="1:5" ht="12.75">
      <c r="A76" s="7" t="s">
        <v>18</v>
      </c>
      <c r="B76" s="36">
        <f>B24+B33+B35+B38+B43+B48+B51+B57+B60+B62+B68+B72+B74</f>
        <v>782440372.24</v>
      </c>
      <c r="C76" s="36">
        <f>C24+C33+C35+C38+C43+C48+C51+C57+C60+C62+C68+C72+C74</f>
        <v>464942055.09000003</v>
      </c>
      <c r="D76" s="41">
        <f t="shared" si="1"/>
        <v>0.5942204308284174</v>
      </c>
      <c r="E76" s="44"/>
    </row>
    <row r="77" spans="1:4" ht="12.75">
      <c r="A77" s="9"/>
      <c r="B77" s="10"/>
      <c r="C77" s="10"/>
      <c r="D77" s="23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2021-10-06T02:35:30Z</dcterms:modified>
  <cp:category/>
  <cp:version/>
  <cp:contentType/>
  <cp:contentStatus/>
</cp:coreProperties>
</file>