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<sst xmlns="http://schemas.openxmlformats.org/spreadsheetml/2006/main" count="77" uniqueCount="77">
  <si>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</si>
  <si>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</si>
  <si>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</si>
  <si>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</si>
  <si>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</si>
  <si>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</si>
  <si>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</si>
  <si>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</si>
  <si>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</si>
  <si>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</si>
  <si>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</si>
  <si>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</si>
  <si>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</si>
  <si>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</si>
  <si>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</si>
  <si>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</si>
  <si>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</si>
  <si>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</si>
  <si>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</si>
  <si>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</si>
  <si>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</si>
  <si>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</si>
  <si>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</si>
  <si>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</si>
  <si>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</si>
  <si>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</si>
  <si>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</si>
  <si>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</si>
  <si>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</si>
  <si>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</si>
  <si>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</si>
  <si>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</si>
  <si>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</si>
  <si>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</si>
  <si>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</si>
  <si>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</si>
  <si>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</si>
  <si>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</si>
  <si>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</si>
  <si>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</si>
  <si>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</si>
  <si>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</si>
  <si>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</si>
  <si>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</si>
  <si>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</si>
  <si>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</si>
  <si>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</si>
  <si>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</si>
  <si>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</si>
  <si>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</si>
  <si>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</si>
  <si>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</si>
  <si>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</si>
  <si>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</si>
  <si>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</si>
  <si>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</si>
  <si>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</si>
  <si>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</si>
  <si>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</si>
  <si>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</si>
  <si>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</si>
  <si>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</si>
  <si>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</si>
  <si>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</si>
  <si>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</si>
  <si>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</si>
  <si>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</si>
  <si>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</si>
  <si>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</si>
  <si>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</si>
  <si>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</si>
  <si>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</si>
  <si>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</si>
  <si>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</si>
  <si>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</si>
  <si>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</si>
  <si>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декабря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</si>
</sst>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54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8" t="s">
        <v>0</v>
      </c>
      <c r="B2" s="48"/>
      <c r="C2" s="48"/>
      <c r="D2" s="48"/>
    </row>
    <row r="3" spans="1:4" ht="17.25" customHeight="1">
      <c r="A3" s="49" t="s">
        <v>76</v>
      </c>
      <c r="B3" s="49"/>
      <c r="C3" s="49"/>
      <c r="D3" s="49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50" t="s">
        <v>5</v>
      </c>
      <c r="B6" s="50"/>
      <c r="C6" s="50"/>
      <c r="D6" s="3"/>
    </row>
    <row r="7" spans="1:5" ht="12.75">
      <c r="A7" s="3" t="s">
        <v>6</v>
      </c>
      <c r="B7" s="33">
        <v>38035452.91</v>
      </c>
      <c r="C7" s="33">
        <v>45344534.6</v>
      </c>
      <c r="D7" s="5">
        <f>C7/B7</f>
        <v>1.1921649705945359</v>
      </c>
      <c r="E7" s="44"/>
    </row>
    <row r="8" spans="1:5" ht="12.75">
      <c r="A8" s="43" t="s">
        <v>7</v>
      </c>
      <c r="B8" s="33">
        <v>119858356.97</v>
      </c>
      <c r="C8" s="33">
        <v>96674562.87</v>
      </c>
      <c r="D8" s="5">
        <f aca="true" t="shared" si="0" ref="D8:D21">C8/B8</f>
        <v>0.806573403089425</v>
      </c>
      <c r="E8" s="44"/>
    </row>
    <row r="9" spans="1:5" ht="25.5" customHeight="1">
      <c r="A9" s="17" t="s">
        <v>22</v>
      </c>
      <c r="B9" s="33">
        <v>623723.52</v>
      </c>
      <c r="C9" s="33">
        <v>647947.13</v>
      </c>
      <c r="D9" s="5">
        <f t="shared" si="0"/>
        <v>1.0388370956413508</v>
      </c>
      <c r="E9" s="44"/>
    </row>
    <row r="10" spans="1:5" ht="12.75">
      <c r="A10" s="3" t="s">
        <v>8</v>
      </c>
      <c r="B10" s="33">
        <v>20603213.7</v>
      </c>
      <c r="C10" s="33">
        <v>18145203.69</v>
      </c>
      <c r="D10" s="5">
        <f t="shared" si="0"/>
        <v>0.8806977374602488</v>
      </c>
      <c r="E10" s="44"/>
    </row>
    <row r="11" spans="1:5" ht="12.75">
      <c r="A11" s="3" t="s">
        <v>9</v>
      </c>
      <c r="B11" s="33">
        <v>10377668.85</v>
      </c>
      <c r="C11" s="33">
        <v>7999378.45</v>
      </c>
      <c r="D11" s="5">
        <f t="shared" si="0"/>
        <v>0.7708261427131586</v>
      </c>
      <c r="E11" s="44"/>
    </row>
    <row r="12" spans="1:5" ht="12.75">
      <c r="A12" s="3" t="s">
        <v>10</v>
      </c>
      <c r="B12" s="33">
        <v>3013050.65</v>
      </c>
      <c r="C12" s="33">
        <v>3189559.64</v>
      </c>
      <c r="D12" s="5">
        <f t="shared" si="0"/>
        <v>1.058581487835261</v>
      </c>
      <c r="E12" s="44"/>
    </row>
    <row r="13" spans="1:5" ht="26.25">
      <c r="A13" s="20" t="s">
        <v>26</v>
      </c>
      <c r="B13" s="34">
        <v>152.13</v>
      </c>
      <c r="C13" s="34">
        <v>90.36</v>
      </c>
      <c r="D13" s="22">
        <v>0</v>
      </c>
      <c r="E13" s="44"/>
    </row>
    <row r="14" spans="1:5" ht="27" customHeight="1">
      <c r="A14" s="20" t="s">
        <v>23</v>
      </c>
      <c r="B14" s="34">
        <v>11706377.86</v>
      </c>
      <c r="C14" s="34">
        <v>14329654.39</v>
      </c>
      <c r="D14" s="18">
        <f>C14/B14</f>
        <v>1.2240895143974109</v>
      </c>
      <c r="E14" s="44"/>
    </row>
    <row r="15" spans="1:5" ht="12.75">
      <c r="A15" s="4" t="s">
        <v>11</v>
      </c>
      <c r="B15" s="33">
        <v>76071.51</v>
      </c>
      <c r="C15" s="35">
        <v>-596837.78</v>
      </c>
      <c r="D15" s="5">
        <f t="shared" si="0"/>
        <v>-7.845746456196283</v>
      </c>
      <c r="E15" s="44"/>
    </row>
    <row r="16" spans="1:5" ht="26.25">
      <c r="A16" s="19" t="s">
        <v>24</v>
      </c>
      <c r="B16" s="34">
        <v>8060091.36</v>
      </c>
      <c r="C16" s="34">
        <v>5157895.28</v>
      </c>
      <c r="D16" s="18">
        <f>C16/B16</f>
        <v>0.6399301260525663</v>
      </c>
      <c r="E16" s="44"/>
    </row>
    <row r="17" spans="1:5" ht="25.5" customHeight="1">
      <c r="A17" s="21" t="s">
        <v>25</v>
      </c>
      <c r="B17" s="34">
        <v>1162400</v>
      </c>
      <c r="C17" s="34">
        <v>1314007.59</v>
      </c>
      <c r="D17" s="18">
        <f t="shared" si="0"/>
        <v>1.1304263506538197</v>
      </c>
      <c r="E17" s="44"/>
    </row>
    <row r="18" spans="1:5" ht="12.75">
      <c r="A18" s="3" t="s">
        <v>12</v>
      </c>
      <c r="B18" s="33">
        <v>150000</v>
      </c>
      <c r="C18" s="33">
        <v>406156.77</v>
      </c>
      <c r="D18" s="5">
        <f t="shared" si="0"/>
        <v>2.7077118000000002</v>
      </c>
      <c r="E18" s="44"/>
    </row>
    <row r="19" spans="1:5" ht="12.75">
      <c r="A19" s="3" t="s">
        <v>17</v>
      </c>
      <c r="B19" s="33">
        <v>0</v>
      </c>
      <c r="C19" s="33">
        <v>27.5</v>
      </c>
      <c r="D19" s="5">
        <v>0</v>
      </c>
      <c r="E19" s="44"/>
    </row>
    <row r="20" spans="1:5" ht="12.75">
      <c r="A20" s="3" t="s">
        <v>13</v>
      </c>
      <c r="B20" s="33">
        <v>573610825.61</v>
      </c>
      <c r="C20" s="33">
        <v>449610713.84</v>
      </c>
      <c r="D20" s="5">
        <f t="shared" si="0"/>
        <v>0.7838253634105781</v>
      </c>
      <c r="E20" s="44"/>
    </row>
    <row r="21" spans="1:5" ht="12.75">
      <c r="A21" s="7" t="s">
        <v>14</v>
      </c>
      <c r="B21" s="36">
        <f>B7+B8+B9+B10+B11+B12+B13+B14+B15+B16+B17+B18+B19+B20</f>
        <v>787277385.0699999</v>
      </c>
      <c r="C21" s="36">
        <f>C7+C8+C9+C10+C11+C12+C13+C14+C15+C16+C17+C18+C19+C20</f>
        <v>642222894.3299999</v>
      </c>
      <c r="D21" s="8">
        <f t="shared" si="0"/>
        <v>0.8157517369470703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50" t="s">
        <v>15</v>
      </c>
      <c r="B23" s="50"/>
      <c r="C23" s="50"/>
      <c r="D23" s="6"/>
      <c r="E23" s="44"/>
    </row>
    <row r="24" spans="1:5" ht="12.75">
      <c r="A24" s="24" t="s">
        <v>27</v>
      </c>
      <c r="B24" s="37">
        <f>B25+B26+B27+B28+B29+B30+B31+B32</f>
        <v>48730495.34</v>
      </c>
      <c r="C24" s="37">
        <f>C25+C26+C27+C28+C29+C30+C31+C32</f>
        <v>41148633.81</v>
      </c>
      <c r="D24" s="41">
        <f>C24/B24</f>
        <v>0.8444123853636165</v>
      </c>
      <c r="E24" s="44"/>
    </row>
    <row r="25" spans="1:5" ht="39">
      <c r="A25" s="25" t="s">
        <v>28</v>
      </c>
      <c r="B25" s="38">
        <v>1935547.6</v>
      </c>
      <c r="C25" s="38">
        <v>1588324.29</v>
      </c>
      <c r="D25" s="42">
        <f aca="true" t="shared" si="1" ref="D25:D76">C25/B25</f>
        <v>0.820607196640372</v>
      </c>
      <c r="E25" s="44"/>
    </row>
    <row r="26" spans="1:5" ht="52.5">
      <c r="A26" s="25" t="s">
        <v>29</v>
      </c>
      <c r="B26" s="38">
        <v>6673028.28</v>
      </c>
      <c r="C26" s="38">
        <v>5899057.35</v>
      </c>
      <c r="D26" s="42">
        <f t="shared" si="1"/>
        <v>0.884015038221897</v>
      </c>
      <c r="E26" s="44"/>
    </row>
    <row r="27" spans="1:5" ht="52.5">
      <c r="A27" s="25" t="s">
        <v>30</v>
      </c>
      <c r="B27" s="38">
        <v>19295085.68</v>
      </c>
      <c r="C27" s="38">
        <v>16218451.58</v>
      </c>
      <c r="D27" s="42">
        <f t="shared" si="1"/>
        <v>0.8405483058730838</v>
      </c>
      <c r="E27" s="44"/>
    </row>
    <row r="28" spans="1:5" ht="12.75">
      <c r="A28" s="25" t="s">
        <v>62</v>
      </c>
      <c r="B28" s="38">
        <v>4700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9319827.12</v>
      </c>
      <c r="C29" s="38">
        <v>8514580.92</v>
      </c>
      <c r="D29" s="42">
        <f t="shared" si="1"/>
        <v>0.9135985904425232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11252306.66</v>
      </c>
      <c r="C32" s="38">
        <v>8928219.67</v>
      </c>
      <c r="D32" s="42">
        <f t="shared" si="1"/>
        <v>0.7934568386532046</v>
      </c>
      <c r="E32" s="44"/>
    </row>
    <row r="33" spans="1:5" ht="12.75">
      <c r="A33" s="26" t="s">
        <v>21</v>
      </c>
      <c r="B33" s="39">
        <f>B34</f>
        <v>2107100</v>
      </c>
      <c r="C33" s="39">
        <f>C34</f>
        <v>1764908.43</v>
      </c>
      <c r="D33" s="41">
        <v>0</v>
      </c>
      <c r="E33" s="44"/>
    </row>
    <row r="34" spans="1:5" ht="12.75">
      <c r="A34" s="25" t="s">
        <v>34</v>
      </c>
      <c r="B34" s="38">
        <v>2107100</v>
      </c>
      <c r="C34" s="38">
        <v>1764908.43</v>
      </c>
      <c r="D34" s="42">
        <v>0</v>
      </c>
      <c r="E34" s="44"/>
    </row>
    <row r="35" spans="1:5" ht="26.25">
      <c r="A35" s="27" t="s">
        <v>35</v>
      </c>
      <c r="B35" s="39">
        <f>B36+B37</f>
        <v>4421650.05</v>
      </c>
      <c r="C35" s="39">
        <f>C36+C37</f>
        <v>3827282.97</v>
      </c>
      <c r="D35" s="41">
        <f t="shared" si="1"/>
        <v>0.8655779916368552</v>
      </c>
      <c r="E35" s="44"/>
    </row>
    <row r="36" spans="1:5" ht="39">
      <c r="A36" s="21" t="s">
        <v>36</v>
      </c>
      <c r="B36" s="38">
        <v>4421650.05</v>
      </c>
      <c r="C36" s="38">
        <v>3827282.97</v>
      </c>
      <c r="D36" s="42">
        <f t="shared" si="1"/>
        <v>0.8655779916368552</v>
      </c>
      <c r="E36" s="44"/>
    </row>
    <row r="37" spans="1:5" ht="26.25" hidden="1">
      <c r="A37" s="45" t="s">
        <v>75</v>
      </c>
      <c r="B37" s="46">
        <v>0</v>
      </c>
      <c r="C37" s="46">
        <v>0</v>
      </c>
      <c r="D37" s="42"/>
      <c r="E37" s="44"/>
    </row>
    <row r="38" spans="1:5" ht="12.75">
      <c r="A38" s="28" t="s">
        <v>37</v>
      </c>
      <c r="B38" s="40">
        <f>B39+B40+B41+B42</f>
        <v>30455772.52</v>
      </c>
      <c r="C38" s="40">
        <f>C39+C40+C41+C42</f>
        <v>22015178.62</v>
      </c>
      <c r="D38" s="41">
        <f t="shared" si="1"/>
        <v>0.7228573369972098</v>
      </c>
      <c r="E38" s="44"/>
    </row>
    <row r="39" spans="1:5" ht="12.75">
      <c r="A39" s="25" t="s">
        <v>38</v>
      </c>
      <c r="B39" s="38">
        <v>6552881.8</v>
      </c>
      <c r="C39" s="38">
        <v>5645114.23</v>
      </c>
      <c r="D39" s="42">
        <f t="shared" si="1"/>
        <v>0.8614704800565761</v>
      </c>
      <c r="E39" s="44"/>
    </row>
    <row r="40" spans="1:5" ht="12.75">
      <c r="A40" s="25" t="s">
        <v>39</v>
      </c>
      <c r="B40" s="38">
        <v>23349640.72</v>
      </c>
      <c r="C40" s="38">
        <v>15822611.39</v>
      </c>
      <c r="D40" s="42">
        <f t="shared" si="1"/>
        <v>0.6776383234217063</v>
      </c>
      <c r="E40" s="44"/>
    </row>
    <row r="41" spans="1:5" ht="12.75">
      <c r="A41" s="29" t="s">
        <v>40</v>
      </c>
      <c r="B41" s="38">
        <v>553250</v>
      </c>
      <c r="C41" s="38">
        <v>547453</v>
      </c>
      <c r="D41" s="42">
        <f t="shared" si="1"/>
        <v>0.9895219159511974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168945840.16</v>
      </c>
      <c r="C43" s="39">
        <f>C44+C45+C46+C47</f>
        <v>108643174.92</v>
      </c>
      <c r="D43" s="41">
        <f>C43/B43</f>
        <v>0.6430651078304715</v>
      </c>
      <c r="E43" s="44"/>
    </row>
    <row r="44" spans="1:5" ht="12.75">
      <c r="A44" s="25" t="s">
        <v>41</v>
      </c>
      <c r="B44" s="38">
        <v>4360776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26722999.33</v>
      </c>
      <c r="C45" s="38">
        <v>15959955.33</v>
      </c>
      <c r="D45" s="42">
        <f t="shared" si="1"/>
        <v>0.597236677399565</v>
      </c>
      <c r="E45" s="44"/>
    </row>
    <row r="46" spans="1:5" ht="12.75">
      <c r="A46" s="25" t="s">
        <v>43</v>
      </c>
      <c r="B46" s="38">
        <v>69530991.13</v>
      </c>
      <c r="C46" s="38">
        <v>65814283.98</v>
      </c>
      <c r="D46" s="42">
        <f t="shared" si="1"/>
        <v>0.9465460352341162</v>
      </c>
      <c r="E46" s="44"/>
    </row>
    <row r="47" spans="1:5" ht="26.25">
      <c r="A47" s="25" t="s">
        <v>44</v>
      </c>
      <c r="B47" s="38">
        <v>68331073.7</v>
      </c>
      <c r="C47" s="38">
        <v>26868935.61</v>
      </c>
      <c r="D47" s="42">
        <f t="shared" si="1"/>
        <v>0.39321693857709716</v>
      </c>
      <c r="E47" s="44"/>
    </row>
    <row r="48" spans="1:5" s="31" customFormat="1" ht="12.75">
      <c r="A48" s="26" t="s">
        <v>65</v>
      </c>
      <c r="B48" s="39">
        <f>B49+B50</f>
        <v>11117057.49</v>
      </c>
      <c r="C48" s="39">
        <f>C49+C50</f>
        <v>830887.26</v>
      </c>
      <c r="D48" s="41">
        <f t="shared" si="1"/>
        <v>0.07473985456559873</v>
      </c>
      <c r="E48" s="44"/>
    </row>
    <row r="49" spans="1:5" s="32" customFormat="1" ht="26.25">
      <c r="A49" s="25" t="s">
        <v>66</v>
      </c>
      <c r="B49" s="38">
        <v>995600</v>
      </c>
      <c r="C49" s="38">
        <v>830887.26</v>
      </c>
      <c r="D49" s="42">
        <f t="shared" si="1"/>
        <v>0.8345593210124548</v>
      </c>
      <c r="E49" s="44"/>
    </row>
    <row r="50" spans="1:5" s="32" customFormat="1" ht="12.75">
      <c r="A50" s="25" t="s">
        <v>73</v>
      </c>
      <c r="B50" s="38">
        <v>10121457.49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384286777.71</v>
      </c>
      <c r="C51" s="39">
        <f>C52+C53+C55+C56+C54</f>
        <v>322880592.95000005</v>
      </c>
      <c r="D51" s="41">
        <f t="shared" si="1"/>
        <v>0.8402073963462261</v>
      </c>
      <c r="E51" s="44"/>
    </row>
    <row r="52" spans="1:5" ht="12.75">
      <c r="A52" s="25" t="s">
        <v>45</v>
      </c>
      <c r="B52" s="38">
        <v>161454728.73</v>
      </c>
      <c r="C52" s="38">
        <v>132665313.31</v>
      </c>
      <c r="D52" s="42">
        <f t="shared" si="1"/>
        <v>0.8216873816799483</v>
      </c>
      <c r="E52" s="44"/>
    </row>
    <row r="53" spans="1:5" ht="12.75">
      <c r="A53" s="25" t="s">
        <v>46</v>
      </c>
      <c r="B53" s="38">
        <v>148515991.98</v>
      </c>
      <c r="C53" s="38">
        <v>127509204.67</v>
      </c>
      <c r="D53" s="42">
        <f t="shared" si="1"/>
        <v>0.8585553849794918</v>
      </c>
      <c r="E53" s="44"/>
    </row>
    <row r="54" spans="1:5" ht="12.75">
      <c r="A54" s="25" t="s">
        <v>74</v>
      </c>
      <c r="B54" s="38">
        <v>34884236.2</v>
      </c>
      <c r="C54" s="38">
        <v>30843366.14</v>
      </c>
      <c r="D54" s="42">
        <f t="shared" si="1"/>
        <v>0.8841634359762762</v>
      </c>
      <c r="E54" s="44"/>
    </row>
    <row r="55" spans="1:5" ht="12.75">
      <c r="A55" s="25" t="s">
        <v>47</v>
      </c>
      <c r="B55" s="38">
        <v>15384903.44</v>
      </c>
      <c r="C55" s="38">
        <v>11692633.91</v>
      </c>
      <c r="D55" s="42">
        <f t="shared" si="1"/>
        <v>0.7600069740834201</v>
      </c>
      <c r="E55" s="44"/>
    </row>
    <row r="56" spans="1:5" ht="12.75">
      <c r="A56" s="25" t="s">
        <v>48</v>
      </c>
      <c r="B56" s="47">
        <v>24046917.36</v>
      </c>
      <c r="C56" s="38">
        <v>20170074.92</v>
      </c>
      <c r="D56" s="42">
        <f t="shared" si="1"/>
        <v>0.8387800655709494</v>
      </c>
      <c r="E56" s="44"/>
    </row>
    <row r="57" spans="1:5" ht="12.75">
      <c r="A57" s="26" t="s">
        <v>49</v>
      </c>
      <c r="B57" s="39">
        <f>B58+B59</f>
        <v>73065026.47</v>
      </c>
      <c r="C57" s="39">
        <f>C58+C59</f>
        <v>63589379.01</v>
      </c>
      <c r="D57" s="41">
        <f t="shared" si="1"/>
        <v>0.8703121326604784</v>
      </c>
      <c r="E57" s="44"/>
    </row>
    <row r="58" spans="1:5" ht="12.75">
      <c r="A58" s="25" t="s">
        <v>50</v>
      </c>
      <c r="B58" s="38">
        <v>70059820.3</v>
      </c>
      <c r="C58" s="38">
        <v>61093609.83</v>
      </c>
      <c r="D58" s="42">
        <f t="shared" si="1"/>
        <v>0.8720206470469637</v>
      </c>
      <c r="E58" s="44"/>
    </row>
    <row r="59" spans="1:5" ht="12.75">
      <c r="A59" s="25" t="s">
        <v>51</v>
      </c>
      <c r="B59" s="38">
        <v>3005206.17</v>
      </c>
      <c r="C59" s="38">
        <v>2495769.18</v>
      </c>
      <c r="D59" s="42">
        <f t="shared" si="1"/>
        <v>0.8304818501021513</v>
      </c>
      <c r="E59" s="44"/>
    </row>
    <row r="60" spans="1:5" ht="12.75">
      <c r="A60" s="26" t="s">
        <v>52</v>
      </c>
      <c r="B60" s="39">
        <f>B61</f>
        <v>60338</v>
      </c>
      <c r="C60" s="39">
        <f>C61</f>
        <v>50750</v>
      </c>
      <c r="D60" s="41">
        <f t="shared" si="1"/>
        <v>0.8410951639099739</v>
      </c>
      <c r="E60" s="44"/>
    </row>
    <row r="61" spans="1:5" ht="12.75">
      <c r="A61" s="25" t="s">
        <v>53</v>
      </c>
      <c r="B61" s="38">
        <v>60338</v>
      </c>
      <c r="C61" s="38">
        <v>50750</v>
      </c>
      <c r="D61" s="42">
        <f t="shared" si="1"/>
        <v>0.8410951639099739</v>
      </c>
      <c r="E61" s="44"/>
    </row>
    <row r="62" spans="1:5" ht="12.75">
      <c r="A62" s="26" t="s">
        <v>54</v>
      </c>
      <c r="B62" s="39">
        <f>B63+B64+B65+B66+B67</f>
        <v>29889366.32</v>
      </c>
      <c r="C62" s="39">
        <f>C63+C64+C65+C66+C67</f>
        <v>17072932.72</v>
      </c>
      <c r="D62" s="41">
        <f t="shared" si="1"/>
        <v>0.5712042382302336</v>
      </c>
      <c r="E62" s="44"/>
    </row>
    <row r="63" spans="1:5" ht="12.75">
      <c r="A63" s="25" t="s">
        <v>55</v>
      </c>
      <c r="B63" s="38">
        <v>2283913.92</v>
      </c>
      <c r="C63" s="38">
        <v>1182885.69</v>
      </c>
      <c r="D63" s="41">
        <f t="shared" si="1"/>
        <v>0.5179204345845049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18539252.4</v>
      </c>
      <c r="C65" s="38">
        <v>12304425.1</v>
      </c>
      <c r="D65" s="42">
        <f t="shared" si="1"/>
        <v>0.6636958618676555</v>
      </c>
      <c r="E65" s="44"/>
    </row>
    <row r="66" spans="1:5" ht="12.75">
      <c r="A66" s="25" t="s">
        <v>58</v>
      </c>
      <c r="B66" s="38">
        <v>8331500</v>
      </c>
      <c r="C66" s="38">
        <v>2941504.39</v>
      </c>
      <c r="D66" s="42">
        <f t="shared" si="1"/>
        <v>0.3530581996039129</v>
      </c>
      <c r="E66" s="44"/>
    </row>
    <row r="67" spans="1:5" ht="12.75">
      <c r="A67" s="25" t="s">
        <v>59</v>
      </c>
      <c r="B67" s="38">
        <v>734700</v>
      </c>
      <c r="C67" s="38">
        <v>644117.54</v>
      </c>
      <c r="D67" s="42">
        <f t="shared" si="1"/>
        <v>0.8767082346536001</v>
      </c>
      <c r="E67" s="44"/>
    </row>
    <row r="68" spans="1:5" ht="12.75">
      <c r="A68" s="26" t="s">
        <v>20</v>
      </c>
      <c r="B68" s="39">
        <f>B69+B71+B70</f>
        <v>46502807.1</v>
      </c>
      <c r="C68" s="39">
        <f>C69+C71+C70</f>
        <v>37606685.91</v>
      </c>
      <c r="D68" s="41">
        <f t="shared" si="1"/>
        <v>0.8086971143296852</v>
      </c>
      <c r="E68" s="44"/>
    </row>
    <row r="69" spans="1:5" ht="12.75">
      <c r="A69" s="25" t="s">
        <v>60</v>
      </c>
      <c r="B69" s="38">
        <v>41134939.72</v>
      </c>
      <c r="C69" s="38">
        <v>34063995.24</v>
      </c>
      <c r="D69" s="42">
        <f t="shared" si="1"/>
        <v>0.8281036868382216</v>
      </c>
      <c r="E69" s="44"/>
    </row>
    <row r="70" spans="1:5" ht="12.75">
      <c r="A70" s="25" t="s">
        <v>71</v>
      </c>
      <c r="B70" s="38">
        <v>4781939.35</v>
      </c>
      <c r="C70" s="38">
        <v>3058336.48</v>
      </c>
      <c r="D70" s="42">
        <v>0</v>
      </c>
      <c r="E70" s="44"/>
    </row>
    <row r="71" spans="1:5" ht="26.25">
      <c r="A71" s="25" t="s">
        <v>61</v>
      </c>
      <c r="B71" s="38">
        <v>585928.03</v>
      </c>
      <c r="C71" s="38">
        <v>484354.19</v>
      </c>
      <c r="D71" s="42">
        <f t="shared" si="1"/>
        <v>0.8266445112721438</v>
      </c>
      <c r="E71" s="44"/>
    </row>
    <row r="72" spans="1:5" s="31" customFormat="1" ht="12.75">
      <c r="A72" s="26" t="s">
        <v>67</v>
      </c>
      <c r="B72" s="39">
        <f>B73</f>
        <v>4291073.65</v>
      </c>
      <c r="C72" s="39">
        <f>C73</f>
        <v>3542069.13</v>
      </c>
      <c r="D72" s="41">
        <f t="shared" si="1"/>
        <v>0.8254505559465286</v>
      </c>
      <c r="E72" s="44"/>
    </row>
    <row r="73" spans="1:5" s="32" customFormat="1" ht="12.75">
      <c r="A73" s="25" t="s">
        <v>68</v>
      </c>
      <c r="B73" s="38">
        <v>4291073.65</v>
      </c>
      <c r="C73" s="38">
        <v>3542069.13</v>
      </c>
      <c r="D73" s="41">
        <f t="shared" si="1"/>
        <v>0.8254505559465286</v>
      </c>
      <c r="E73" s="44"/>
    </row>
    <row r="74" spans="1:5" s="31" customFormat="1" ht="26.25">
      <c r="A74" s="26" t="s">
        <v>69</v>
      </c>
      <c r="B74" s="39">
        <f>B75</f>
        <v>3506740.98</v>
      </c>
      <c r="C74" s="39">
        <f>C75</f>
        <v>100996.55</v>
      </c>
      <c r="D74" s="41">
        <f t="shared" si="1"/>
        <v>0.028800687183916276</v>
      </c>
      <c r="E74" s="44"/>
    </row>
    <row r="75" spans="1:5" s="32" customFormat="1" ht="26.25">
      <c r="A75" s="25" t="s">
        <v>70</v>
      </c>
      <c r="B75" s="38">
        <v>3506740.98</v>
      </c>
      <c r="C75" s="38">
        <v>100996.55</v>
      </c>
      <c r="D75" s="41">
        <f t="shared" si="1"/>
        <v>0.028800687183916276</v>
      </c>
      <c r="E75" s="44"/>
    </row>
    <row r="76" spans="1:5" ht="12.75">
      <c r="A76" s="7" t="s">
        <v>18</v>
      </c>
      <c r="B76" s="36">
        <f>B24+B33+B35+B38+B43+B48+B51+B57+B60+B62+B68+B72+B74</f>
        <v>807380045.7900001</v>
      </c>
      <c r="C76" s="36">
        <f>C24+C33+C35+C38+C43+C48+C51+C57+C60+C62+C68+C72+C74</f>
        <v>623073472.28</v>
      </c>
      <c r="D76" s="41">
        <f t="shared" si="1"/>
        <v>0.7717226546890182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2022-01-25T03:08:00Z</dcterms:modified>
  <cp:category/>
  <cp:version/>
  <cp:contentType/>
  <cp:contentStatus/>
</cp:coreProperties>
</file>