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4"/>
  </bookViews>
  <sheets>
    <sheet name="01.01.22" sheetId="96" r:id="rId1"/>
    <sheet name="01.02.22" sheetId="97" r:id="rId2"/>
    <sheet name="01.03.22" sheetId="98" r:id="rId3"/>
    <sheet name="01.04.22" sheetId="99" r:id="rId4"/>
    <sheet name="01.05.22" sheetId="100" r:id="rId5"/>
  </sheets>
  <calcPr calcId="162913" refMode="R1C1"/>
</workbook>
</file>

<file path=xl/calcChain.xml><?xml version="1.0" encoding="utf-8"?>
<calcChain xmlns="http://schemas.openxmlformats.org/spreadsheetml/2006/main">
  <c r="H30" i="100" l="1"/>
  <c r="L30" i="100"/>
  <c r="L33" i="100" s="1"/>
  <c r="N30" i="100"/>
  <c r="L22" i="100"/>
  <c r="H22" i="100"/>
  <c r="N22" i="100" l="1"/>
  <c r="N33" i="100"/>
  <c r="H33" i="100"/>
  <c r="L30" i="99"/>
  <c r="H30" i="99"/>
  <c r="L33" i="99" l="1"/>
  <c r="N30" i="99"/>
  <c r="L23" i="99"/>
  <c r="H23" i="99"/>
  <c r="N23" i="99" s="1"/>
  <c r="N33" i="99" l="1"/>
  <c r="H33" i="99"/>
  <c r="L23" i="98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<sst xmlns="http://schemas.openxmlformats.org/spreadsheetml/2006/main" count="380" uniqueCount="71">
  <si>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</si>
  <si>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</si>
  <si>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</si>
  <si>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</si>
  <si>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</si>
  <si>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</si>
  <si>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</si>
  <si>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</si>
  <si>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</si>
  <si>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</si>
  <si>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</si>
  <si>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</si>
  <si>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</si>
  <si>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</si>
  <si>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</si>
  <si>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</si>
  <si>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</si>
  <si>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</si>
  <si>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</si>
  <si>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</si>
  <si>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</si>
  <si>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</si>
  <si>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</si>
  <si>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</si>
  <si>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</si>
  <si>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</si>
  <si>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</si>
  <si>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</si>
  <si>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</si>
  <si>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</si>
  <si>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</si>
  <si>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</si>
  <si>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</si>
  <si>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</si>
  <si>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</si>
  <si>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</si>
  <si>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</si>
  <si>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</si>
  <si>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</si>
  <si>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</si>
  <si>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</si>
  <si>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</si>
  <si>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</si>
  <si>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</si>
  <si>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</si>
  <si>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</si>
  <si>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</si>
  <si>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</si>
  <si>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</si>
  <si>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</si>
  <si>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</si>
  <si>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</si>
  <si>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</si>
  <si>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</si>
  <si>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</si>
  <si>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</si>
  <si>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</si>
  <si>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</si>
  <si>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</si>
  <si>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</si>
  <si>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</si>
  <si>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</si>
  <si>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№24 от 01.03.2022</t>
  </si>
  <si>
    <t>п/п №410821</t>
  </si>
  <si>
    <t>п/п №579 от 23.03.2022</t>
  </si>
  <si>
    <t>п/п 240831</t>
  </si>
  <si>
    <t>МУНИЦИПАЛЬНАЯ ДОЛГОВАЯ КНИГА ГОРОДА БОРОДИНО на 01.04.2022 г.</t>
  </si>
  <si>
    <t>МУНИЦИПАЛЬНАЯ ДОЛГОВАЯ КНИГА ГОРОДА БОРОДИНО на 01.05.2022 г.</t>
  </si>
  <si>
    <t>п/п №517 от 20.04.2023</t>
  </si>
  <si>
    <t>ПАО  "Совкомбанк"</t>
  </si>
  <si>
    <t>ФУ администрации города Бородино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</si>
</sst>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66" fontId="5" fillId="0" borderId="23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52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93">
        <v>25600000</v>
      </c>
      <c r="J4" s="93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94">
        <v>0</v>
      </c>
      <c r="J5" s="94"/>
      <c r="K5" s="25" t="s">
        <v>0</v>
      </c>
      <c r="L5" s="25"/>
      <c r="M5" s="25"/>
      <c r="N5" s="25"/>
    </row>
    <row r="6" spans="1:14" x14ac:dyDescent="0.25">
      <c r="A6" s="95" t="s">
        <v>50</v>
      </c>
      <c r="B6" s="95"/>
      <c r="C6" s="95"/>
      <c r="D6" s="95"/>
      <c r="E6" s="95"/>
      <c r="F6" s="95"/>
      <c r="G6" s="95"/>
      <c r="H6" s="95"/>
      <c r="I6" s="96"/>
      <c r="J6" s="96"/>
      <c r="K6" s="25" t="s">
        <v>0</v>
      </c>
      <c r="L6" s="38"/>
      <c r="M6" s="38"/>
      <c r="N6" s="25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 t="s">
        <v>3</v>
      </c>
      <c r="B8" s="77" t="s">
        <v>4</v>
      </c>
      <c r="C8" s="77" t="s">
        <v>5</v>
      </c>
      <c r="D8" s="77" t="s">
        <v>6</v>
      </c>
      <c r="E8" s="77" t="s">
        <v>7</v>
      </c>
      <c r="F8" s="77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8"/>
      <c r="B9" s="78"/>
      <c r="C9" s="78"/>
      <c r="D9" s="78"/>
      <c r="E9" s="78"/>
      <c r="F9" s="78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8"/>
      <c r="B10" s="78"/>
      <c r="C10" s="78"/>
      <c r="D10" s="78"/>
      <c r="E10" s="78"/>
      <c r="F10" s="78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8"/>
      <c r="B11" s="78"/>
      <c r="C11" s="78"/>
      <c r="D11" s="78"/>
      <c r="E11" s="78"/>
      <c r="F11" s="78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8"/>
      <c r="B12" s="78"/>
      <c r="C12" s="78"/>
      <c r="D12" s="78"/>
      <c r="E12" s="78"/>
      <c r="F12" s="78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8"/>
      <c r="B13" s="78"/>
      <c r="C13" s="78"/>
      <c r="D13" s="78"/>
      <c r="E13" s="78"/>
      <c r="F13" s="78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8"/>
      <c r="B14" s="78"/>
      <c r="C14" s="78"/>
      <c r="D14" s="78"/>
      <c r="E14" s="78"/>
      <c r="F14" s="78"/>
      <c r="G14" s="77" t="s">
        <v>13</v>
      </c>
      <c r="H14" s="77" t="s">
        <v>14</v>
      </c>
      <c r="I14" s="77" t="s">
        <v>15</v>
      </c>
      <c r="J14" s="77" t="s">
        <v>16</v>
      </c>
      <c r="K14" s="77" t="s">
        <v>17</v>
      </c>
      <c r="L14" s="77" t="s">
        <v>14</v>
      </c>
      <c r="M14" s="90"/>
      <c r="N14" s="90"/>
    </row>
    <row r="15" spans="1:14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0"/>
      <c r="N15" s="90"/>
    </row>
    <row r="16" spans="1:14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0"/>
      <c r="N16" s="90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0"/>
      <c r="N17" s="90"/>
    </row>
    <row r="18" spans="1:14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0"/>
      <c r="N18" s="90"/>
    </row>
    <row r="19" spans="1:14" ht="15.75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91"/>
      <c r="N19" s="91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1" t="s">
        <v>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.75" thickBot="1" x14ac:dyDescent="0.3">
      <c r="A23" s="104" t="s">
        <v>33</v>
      </c>
      <c r="B23" s="105"/>
      <c r="C23" s="105"/>
      <c r="D23" s="105"/>
      <c r="E23" s="105"/>
      <c r="F23" s="105"/>
      <c r="G23" s="106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60" customHeight="1" x14ac:dyDescent="0.25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44856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25">
      <c r="A26" s="119">
        <v>2</v>
      </c>
      <c r="B26" s="120">
        <v>44128</v>
      </c>
      <c r="C26" s="119"/>
      <c r="D26" s="119" t="s">
        <v>43</v>
      </c>
      <c r="E26" s="119" t="s">
        <v>35</v>
      </c>
      <c r="F26" s="119" t="s">
        <v>47</v>
      </c>
      <c r="G26" s="119" t="s">
        <v>56</v>
      </c>
      <c r="H26" s="121">
        <v>15000000</v>
      </c>
      <c r="I26" s="122">
        <v>44856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25">
      <c r="A27" s="119"/>
      <c r="B27" s="120"/>
      <c r="C27" s="119"/>
      <c r="D27" s="119"/>
      <c r="E27" s="119"/>
      <c r="F27" s="119"/>
      <c r="G27" s="119"/>
      <c r="H27" s="121"/>
      <c r="I27" s="123"/>
      <c r="J27" s="31" t="s">
        <v>58</v>
      </c>
      <c r="K27" s="32">
        <v>44560</v>
      </c>
      <c r="L27" s="28">
        <v>3000000</v>
      </c>
      <c r="M27" s="29"/>
      <c r="N27" s="30"/>
    </row>
    <row r="28" spans="1:14" ht="15.75" thickBot="1" x14ac:dyDescent="0.3">
      <c r="A28" s="110" t="s">
        <v>33</v>
      </c>
      <c r="B28" s="111"/>
      <c r="C28" s="111"/>
      <c r="D28" s="111"/>
      <c r="E28" s="111"/>
      <c r="F28" s="111"/>
      <c r="G28" s="112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13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16" t="s">
        <v>33</v>
      </c>
      <c r="B31" s="117"/>
      <c r="C31" s="117"/>
      <c r="D31" s="117"/>
      <c r="E31" s="117"/>
      <c r="F31" s="117"/>
      <c r="G31" s="118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97" t="s">
        <v>45</v>
      </c>
      <c r="B32" s="97"/>
      <c r="C32" s="97"/>
      <c r="D32" s="97"/>
      <c r="E32" s="97"/>
      <c r="F32" s="97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98" t="s">
        <v>39</v>
      </c>
      <c r="B33" s="98"/>
      <c r="C33" s="98"/>
      <c r="D33" s="98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9" t="s">
        <v>40</v>
      </c>
      <c r="B34" s="99"/>
      <c r="C34" s="99"/>
      <c r="D34" s="99"/>
      <c r="E34" s="99"/>
      <c r="F34" s="99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00" t="s">
        <v>37</v>
      </c>
      <c r="K39" s="100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93">
        <v>25600000</v>
      </c>
      <c r="J4" s="93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94">
        <v>0</v>
      </c>
      <c r="J5" s="94"/>
      <c r="K5" s="25" t="s">
        <v>0</v>
      </c>
      <c r="L5" s="25"/>
      <c r="M5" s="25"/>
      <c r="N5" s="25"/>
    </row>
    <row r="6" spans="1:14" x14ac:dyDescent="0.25">
      <c r="A6" s="95" t="s">
        <v>50</v>
      </c>
      <c r="B6" s="95"/>
      <c r="C6" s="95"/>
      <c r="D6" s="95"/>
      <c r="E6" s="95"/>
      <c r="F6" s="95"/>
      <c r="G6" s="95"/>
      <c r="H6" s="95"/>
      <c r="I6" s="96"/>
      <c r="J6" s="96"/>
      <c r="K6" s="25" t="s">
        <v>0</v>
      </c>
      <c r="L6" s="42"/>
      <c r="M6" s="42"/>
      <c r="N6" s="25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 t="s">
        <v>3</v>
      </c>
      <c r="B8" s="77" t="s">
        <v>4</v>
      </c>
      <c r="C8" s="77" t="s">
        <v>5</v>
      </c>
      <c r="D8" s="77" t="s">
        <v>6</v>
      </c>
      <c r="E8" s="77" t="s">
        <v>7</v>
      </c>
      <c r="F8" s="77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8"/>
      <c r="B9" s="78"/>
      <c r="C9" s="78"/>
      <c r="D9" s="78"/>
      <c r="E9" s="78"/>
      <c r="F9" s="78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8"/>
      <c r="B10" s="78"/>
      <c r="C10" s="78"/>
      <c r="D10" s="78"/>
      <c r="E10" s="78"/>
      <c r="F10" s="78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8"/>
      <c r="B11" s="78"/>
      <c r="C11" s="78"/>
      <c r="D11" s="78"/>
      <c r="E11" s="78"/>
      <c r="F11" s="78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8"/>
      <c r="B12" s="78"/>
      <c r="C12" s="78"/>
      <c r="D12" s="78"/>
      <c r="E12" s="78"/>
      <c r="F12" s="78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8"/>
      <c r="B13" s="78"/>
      <c r="C13" s="78"/>
      <c r="D13" s="78"/>
      <c r="E13" s="78"/>
      <c r="F13" s="78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8"/>
      <c r="B14" s="78"/>
      <c r="C14" s="78"/>
      <c r="D14" s="78"/>
      <c r="E14" s="78"/>
      <c r="F14" s="78"/>
      <c r="G14" s="77" t="s">
        <v>13</v>
      </c>
      <c r="H14" s="77" t="s">
        <v>14</v>
      </c>
      <c r="I14" s="77" t="s">
        <v>15</v>
      </c>
      <c r="J14" s="77" t="s">
        <v>16</v>
      </c>
      <c r="K14" s="77" t="s">
        <v>17</v>
      </c>
      <c r="L14" s="77" t="s">
        <v>14</v>
      </c>
      <c r="M14" s="90"/>
      <c r="N14" s="90"/>
    </row>
    <row r="15" spans="1:14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0"/>
      <c r="N15" s="90"/>
    </row>
    <row r="16" spans="1:14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0"/>
      <c r="N16" s="90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0"/>
      <c r="N17" s="90"/>
    </row>
    <row r="18" spans="1:14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0"/>
      <c r="N18" s="90"/>
    </row>
    <row r="19" spans="1:14" ht="15.75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91"/>
      <c r="N19" s="91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1" t="s">
        <v>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.75" thickBot="1" x14ac:dyDescent="0.3">
      <c r="A23" s="104" t="s">
        <v>33</v>
      </c>
      <c r="B23" s="105"/>
      <c r="C23" s="105"/>
      <c r="D23" s="105"/>
      <c r="E23" s="105"/>
      <c r="F23" s="105"/>
      <c r="G23" s="106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60" customHeight="1" x14ac:dyDescent="0.25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44856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25">
      <c r="A26" s="119">
        <v>2</v>
      </c>
      <c r="B26" s="120">
        <v>44128</v>
      </c>
      <c r="C26" s="119"/>
      <c r="D26" s="119" t="s">
        <v>43</v>
      </c>
      <c r="E26" s="119" t="s">
        <v>35</v>
      </c>
      <c r="F26" s="119" t="s">
        <v>47</v>
      </c>
      <c r="G26" s="119" t="s">
        <v>56</v>
      </c>
      <c r="H26" s="121">
        <v>15000000</v>
      </c>
      <c r="I26" s="122">
        <v>44856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25">
      <c r="A27" s="119"/>
      <c r="B27" s="120"/>
      <c r="C27" s="119"/>
      <c r="D27" s="119"/>
      <c r="E27" s="119"/>
      <c r="F27" s="119"/>
      <c r="G27" s="119"/>
      <c r="H27" s="121"/>
      <c r="I27" s="123"/>
      <c r="J27" s="45" t="s">
        <v>58</v>
      </c>
      <c r="K27" s="46">
        <v>44560</v>
      </c>
      <c r="L27" s="28">
        <v>3000000</v>
      </c>
      <c r="M27" s="29"/>
      <c r="N27" s="30"/>
    </row>
    <row r="28" spans="1:14" ht="15.75" thickBot="1" x14ac:dyDescent="0.3">
      <c r="A28" s="110" t="s">
        <v>33</v>
      </c>
      <c r="B28" s="111"/>
      <c r="C28" s="111"/>
      <c r="D28" s="111"/>
      <c r="E28" s="111"/>
      <c r="F28" s="111"/>
      <c r="G28" s="112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13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16" t="s">
        <v>33</v>
      </c>
      <c r="B31" s="117"/>
      <c r="C31" s="117"/>
      <c r="D31" s="117"/>
      <c r="E31" s="117"/>
      <c r="F31" s="117"/>
      <c r="G31" s="118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97" t="s">
        <v>45</v>
      </c>
      <c r="B32" s="97"/>
      <c r="C32" s="97"/>
      <c r="D32" s="97"/>
      <c r="E32" s="97"/>
      <c r="F32" s="97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98" t="s">
        <v>39</v>
      </c>
      <c r="B33" s="98"/>
      <c r="C33" s="98"/>
      <c r="D33" s="98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9" t="s">
        <v>40</v>
      </c>
      <c r="B34" s="99"/>
      <c r="C34" s="99"/>
      <c r="D34" s="99"/>
      <c r="E34" s="99"/>
      <c r="F34" s="99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00" t="s">
        <v>37</v>
      </c>
      <c r="K39" s="100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93">
        <v>25600000</v>
      </c>
      <c r="J4" s="93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94">
        <v>0</v>
      </c>
      <c r="J5" s="94"/>
      <c r="K5" s="25" t="s">
        <v>0</v>
      </c>
      <c r="L5" s="25"/>
      <c r="M5" s="25"/>
      <c r="N5" s="25"/>
    </row>
    <row r="6" spans="1:14" x14ac:dyDescent="0.25">
      <c r="A6" s="95" t="s">
        <v>50</v>
      </c>
      <c r="B6" s="95"/>
      <c r="C6" s="95"/>
      <c r="D6" s="95"/>
      <c r="E6" s="95"/>
      <c r="F6" s="95"/>
      <c r="G6" s="95"/>
      <c r="H6" s="95"/>
      <c r="I6" s="96"/>
      <c r="J6" s="96"/>
      <c r="K6" s="25" t="s">
        <v>0</v>
      </c>
      <c r="L6" s="51"/>
      <c r="M6" s="51"/>
      <c r="N6" s="25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 t="s">
        <v>3</v>
      </c>
      <c r="B8" s="77" t="s">
        <v>4</v>
      </c>
      <c r="C8" s="77" t="s">
        <v>5</v>
      </c>
      <c r="D8" s="77" t="s">
        <v>6</v>
      </c>
      <c r="E8" s="77" t="s">
        <v>7</v>
      </c>
      <c r="F8" s="77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8"/>
      <c r="B9" s="78"/>
      <c r="C9" s="78"/>
      <c r="D9" s="78"/>
      <c r="E9" s="78"/>
      <c r="F9" s="78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8"/>
      <c r="B10" s="78"/>
      <c r="C10" s="78"/>
      <c r="D10" s="78"/>
      <c r="E10" s="78"/>
      <c r="F10" s="78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8"/>
      <c r="B11" s="78"/>
      <c r="C11" s="78"/>
      <c r="D11" s="78"/>
      <c r="E11" s="78"/>
      <c r="F11" s="78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8"/>
      <c r="B12" s="78"/>
      <c r="C12" s="78"/>
      <c r="D12" s="78"/>
      <c r="E12" s="78"/>
      <c r="F12" s="78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8"/>
      <c r="B13" s="78"/>
      <c r="C13" s="78"/>
      <c r="D13" s="78"/>
      <c r="E13" s="78"/>
      <c r="F13" s="78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8"/>
      <c r="B14" s="78"/>
      <c r="C14" s="78"/>
      <c r="D14" s="78"/>
      <c r="E14" s="78"/>
      <c r="F14" s="78"/>
      <c r="G14" s="77" t="s">
        <v>13</v>
      </c>
      <c r="H14" s="77" t="s">
        <v>14</v>
      </c>
      <c r="I14" s="77" t="s">
        <v>15</v>
      </c>
      <c r="J14" s="77" t="s">
        <v>16</v>
      </c>
      <c r="K14" s="77" t="s">
        <v>17</v>
      </c>
      <c r="L14" s="77" t="s">
        <v>14</v>
      </c>
      <c r="M14" s="90"/>
      <c r="N14" s="90"/>
    </row>
    <row r="15" spans="1:14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0"/>
      <c r="N15" s="90"/>
    </row>
    <row r="16" spans="1:14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0"/>
      <c r="N16" s="90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0"/>
      <c r="N17" s="90"/>
    </row>
    <row r="18" spans="1:14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0"/>
      <c r="N18" s="90"/>
    </row>
    <row r="19" spans="1:14" ht="15.75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91"/>
      <c r="N19" s="91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1" t="s">
        <v>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04" t="s">
        <v>33</v>
      </c>
      <c r="B23" s="105"/>
      <c r="C23" s="105"/>
      <c r="D23" s="105"/>
      <c r="E23" s="105"/>
      <c r="F23" s="105"/>
      <c r="G23" s="106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60" customHeight="1" x14ac:dyDescent="0.25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44856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25">
      <c r="A26" s="119">
        <v>2</v>
      </c>
      <c r="B26" s="120">
        <v>44128</v>
      </c>
      <c r="C26" s="119"/>
      <c r="D26" s="119" t="s">
        <v>43</v>
      </c>
      <c r="E26" s="119" t="s">
        <v>35</v>
      </c>
      <c r="F26" s="119" t="s">
        <v>47</v>
      </c>
      <c r="G26" s="119" t="s">
        <v>56</v>
      </c>
      <c r="H26" s="121">
        <v>15000000</v>
      </c>
      <c r="I26" s="122">
        <v>44856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25">
      <c r="A27" s="119"/>
      <c r="B27" s="120"/>
      <c r="C27" s="119"/>
      <c r="D27" s="119"/>
      <c r="E27" s="119"/>
      <c r="F27" s="119"/>
      <c r="G27" s="119"/>
      <c r="H27" s="121"/>
      <c r="I27" s="123"/>
      <c r="J27" s="52" t="s">
        <v>58</v>
      </c>
      <c r="K27" s="53">
        <v>44560</v>
      </c>
      <c r="L27" s="28">
        <v>3000000</v>
      </c>
      <c r="M27" s="29"/>
      <c r="N27" s="30"/>
    </row>
    <row r="28" spans="1:14" ht="15.75" thickBot="1" x14ac:dyDescent="0.3">
      <c r="A28" s="110" t="s">
        <v>33</v>
      </c>
      <c r="B28" s="111"/>
      <c r="C28" s="111"/>
      <c r="D28" s="111"/>
      <c r="E28" s="111"/>
      <c r="F28" s="111"/>
      <c r="G28" s="112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13" t="s">
        <v>36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16" t="s">
        <v>33</v>
      </c>
      <c r="B31" s="117"/>
      <c r="C31" s="117"/>
      <c r="D31" s="117"/>
      <c r="E31" s="117"/>
      <c r="F31" s="117"/>
      <c r="G31" s="118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25">
      <c r="A32" s="97" t="s">
        <v>45</v>
      </c>
      <c r="B32" s="97"/>
      <c r="C32" s="97"/>
      <c r="D32" s="97"/>
      <c r="E32" s="97"/>
      <c r="F32" s="97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98" t="s">
        <v>39</v>
      </c>
      <c r="B33" s="98"/>
      <c r="C33" s="98"/>
      <c r="D33" s="98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9" t="s">
        <v>40</v>
      </c>
      <c r="B34" s="99"/>
      <c r="C34" s="99"/>
      <c r="D34" s="99"/>
      <c r="E34" s="99"/>
      <c r="F34" s="99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00" t="s">
        <v>37</v>
      </c>
      <c r="K39" s="100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D1" zoomScale="60" zoomScaleNormal="100" workbookViewId="0">
      <selection activeCell="I30" sqref="I3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5">
      <c r="A3" s="5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93">
        <v>25600000</v>
      </c>
      <c r="J4" s="93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94">
        <v>0</v>
      </c>
      <c r="J5" s="94"/>
      <c r="K5" s="25" t="s">
        <v>0</v>
      </c>
      <c r="L5" s="25"/>
      <c r="M5" s="25"/>
      <c r="N5" s="25"/>
    </row>
    <row r="6" spans="1:14" x14ac:dyDescent="0.25">
      <c r="A6" s="95" t="s">
        <v>50</v>
      </c>
      <c r="B6" s="95"/>
      <c r="C6" s="95"/>
      <c r="D6" s="95"/>
      <c r="E6" s="95"/>
      <c r="F6" s="95"/>
      <c r="G6" s="95"/>
      <c r="H6" s="95"/>
      <c r="I6" s="96"/>
      <c r="J6" s="96"/>
      <c r="K6" s="25" t="s">
        <v>0</v>
      </c>
      <c r="L6" s="58"/>
      <c r="M6" s="58"/>
      <c r="N6" s="25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77" t="s">
        <v>3</v>
      </c>
      <c r="B8" s="77" t="s">
        <v>4</v>
      </c>
      <c r="C8" s="77" t="s">
        <v>5</v>
      </c>
      <c r="D8" s="77" t="s">
        <v>6</v>
      </c>
      <c r="E8" s="77" t="s">
        <v>7</v>
      </c>
      <c r="F8" s="77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8"/>
      <c r="B9" s="78"/>
      <c r="C9" s="78"/>
      <c r="D9" s="78"/>
      <c r="E9" s="78"/>
      <c r="F9" s="78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8"/>
      <c r="B10" s="78"/>
      <c r="C10" s="78"/>
      <c r="D10" s="78"/>
      <c r="E10" s="78"/>
      <c r="F10" s="78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8"/>
      <c r="B11" s="78"/>
      <c r="C11" s="78"/>
      <c r="D11" s="78"/>
      <c r="E11" s="78"/>
      <c r="F11" s="78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8"/>
      <c r="B12" s="78"/>
      <c r="C12" s="78"/>
      <c r="D12" s="78"/>
      <c r="E12" s="78"/>
      <c r="F12" s="78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8"/>
      <c r="B13" s="78"/>
      <c r="C13" s="78"/>
      <c r="D13" s="78"/>
      <c r="E13" s="78"/>
      <c r="F13" s="78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8"/>
      <c r="B14" s="78"/>
      <c r="C14" s="78"/>
      <c r="D14" s="78"/>
      <c r="E14" s="78"/>
      <c r="F14" s="78"/>
      <c r="G14" s="77" t="s">
        <v>13</v>
      </c>
      <c r="H14" s="77" t="s">
        <v>14</v>
      </c>
      <c r="I14" s="77" t="s">
        <v>15</v>
      </c>
      <c r="J14" s="77" t="s">
        <v>16</v>
      </c>
      <c r="K14" s="77" t="s">
        <v>17</v>
      </c>
      <c r="L14" s="77" t="s">
        <v>14</v>
      </c>
      <c r="M14" s="90"/>
      <c r="N14" s="90"/>
    </row>
    <row r="15" spans="1:14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0"/>
      <c r="N15" s="90"/>
    </row>
    <row r="16" spans="1:14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0"/>
      <c r="N16" s="90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0"/>
      <c r="N17" s="90"/>
    </row>
    <row r="18" spans="1:14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90"/>
      <c r="N18" s="90"/>
    </row>
    <row r="19" spans="1:14" ht="15.75" thickBot="1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91"/>
      <c r="N19" s="91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01" t="s">
        <v>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9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55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04" t="s">
        <v>33</v>
      </c>
      <c r="B23" s="105"/>
      <c r="C23" s="105"/>
      <c r="D23" s="105"/>
      <c r="E23" s="105"/>
      <c r="F23" s="105"/>
      <c r="G23" s="106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07" t="s">
        <v>34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9"/>
    </row>
    <row r="25" spans="1:14" ht="60" customHeight="1" x14ac:dyDescent="0.25">
      <c r="A25" s="59">
        <v>1</v>
      </c>
      <c r="B25" s="60">
        <v>44127</v>
      </c>
      <c r="C25" s="59"/>
      <c r="D25" s="59" t="s">
        <v>43</v>
      </c>
      <c r="E25" s="59" t="s">
        <v>35</v>
      </c>
      <c r="F25" s="59" t="s">
        <v>47</v>
      </c>
      <c r="G25" s="59" t="s">
        <v>49</v>
      </c>
      <c r="H25" s="61">
        <v>5000000</v>
      </c>
      <c r="I25" s="60">
        <v>44856</v>
      </c>
      <c r="J25" s="59" t="s">
        <v>51</v>
      </c>
      <c r="K25" s="60">
        <v>44231</v>
      </c>
      <c r="L25" s="28">
        <v>5000000</v>
      </c>
      <c r="M25" s="29"/>
      <c r="N25" s="30"/>
    </row>
    <row r="26" spans="1:14" ht="24.75" customHeight="1" x14ac:dyDescent="0.25">
      <c r="A26" s="119">
        <v>2</v>
      </c>
      <c r="B26" s="120">
        <v>44128</v>
      </c>
      <c r="C26" s="119"/>
      <c r="D26" s="119" t="s">
        <v>43</v>
      </c>
      <c r="E26" s="119" t="s">
        <v>35</v>
      </c>
      <c r="F26" s="119" t="s">
        <v>47</v>
      </c>
      <c r="G26" s="119" t="s">
        <v>56</v>
      </c>
      <c r="H26" s="121">
        <v>15000000</v>
      </c>
      <c r="I26" s="122">
        <v>44856</v>
      </c>
      <c r="J26" s="59" t="s">
        <v>57</v>
      </c>
      <c r="K26" s="60">
        <v>44559</v>
      </c>
      <c r="L26" s="28">
        <v>12000000</v>
      </c>
      <c r="M26" s="29"/>
      <c r="N26" s="30"/>
    </row>
    <row r="27" spans="1:14" ht="24.75" customHeight="1" x14ac:dyDescent="0.25">
      <c r="A27" s="119"/>
      <c r="B27" s="120"/>
      <c r="C27" s="119"/>
      <c r="D27" s="119"/>
      <c r="E27" s="119"/>
      <c r="F27" s="119"/>
      <c r="G27" s="119"/>
      <c r="H27" s="121"/>
      <c r="I27" s="123"/>
      <c r="J27" s="59" t="s">
        <v>58</v>
      </c>
      <c r="K27" s="60">
        <v>44560</v>
      </c>
      <c r="L27" s="28">
        <v>3000000</v>
      </c>
      <c r="M27" s="29"/>
      <c r="N27" s="30"/>
    </row>
    <row r="28" spans="1:14" ht="57" customHeight="1" x14ac:dyDescent="0.25">
      <c r="A28" s="59">
        <v>3</v>
      </c>
      <c r="B28" s="60">
        <v>44127</v>
      </c>
      <c r="C28" s="59"/>
      <c r="D28" s="59" t="s">
        <v>43</v>
      </c>
      <c r="E28" s="59" t="s">
        <v>35</v>
      </c>
      <c r="F28" s="59" t="s">
        <v>47</v>
      </c>
      <c r="G28" s="59" t="s">
        <v>62</v>
      </c>
      <c r="H28" s="61">
        <v>10000000</v>
      </c>
      <c r="I28" s="60">
        <v>44856</v>
      </c>
      <c r="J28" s="64" t="s">
        <v>65</v>
      </c>
      <c r="K28" s="65">
        <v>44651</v>
      </c>
      <c r="L28" s="28">
        <v>5000000</v>
      </c>
      <c r="M28" s="29"/>
      <c r="N28" s="30"/>
    </row>
    <row r="29" spans="1:14" ht="55.5" customHeight="1" x14ac:dyDescent="0.25">
      <c r="A29" s="64">
        <v>3</v>
      </c>
      <c r="B29" s="65">
        <v>44127</v>
      </c>
      <c r="C29" s="64"/>
      <c r="D29" s="64" t="s">
        <v>43</v>
      </c>
      <c r="E29" s="64" t="s">
        <v>35</v>
      </c>
      <c r="F29" s="64" t="s">
        <v>47</v>
      </c>
      <c r="G29" s="64" t="s">
        <v>64</v>
      </c>
      <c r="H29" s="66">
        <v>5000000</v>
      </c>
      <c r="I29" s="65">
        <v>44856</v>
      </c>
      <c r="J29" s="64"/>
      <c r="K29" s="65"/>
      <c r="L29" s="28"/>
      <c r="M29" s="29"/>
      <c r="N29" s="30"/>
    </row>
    <row r="30" spans="1:14" ht="15.75" thickBot="1" x14ac:dyDescent="0.3">
      <c r="A30" s="110" t="s">
        <v>33</v>
      </c>
      <c r="B30" s="111"/>
      <c r="C30" s="111"/>
      <c r="D30" s="111"/>
      <c r="E30" s="111"/>
      <c r="F30" s="111"/>
      <c r="G30" s="112"/>
      <c r="H30" s="18">
        <f>SUM(H25:H29)</f>
        <v>35000000</v>
      </c>
      <c r="I30" s="11"/>
      <c r="J30" s="12"/>
      <c r="K30" s="13"/>
      <c r="L30" s="18">
        <f>SUM(L25:L29)</f>
        <v>25000000</v>
      </c>
      <c r="M30" s="11"/>
      <c r="N30" s="74">
        <f>H30-L30</f>
        <v>10000000</v>
      </c>
    </row>
    <row r="31" spans="1:14" ht="15.75" thickBot="1" x14ac:dyDescent="0.3">
      <c r="A31" s="113" t="s">
        <v>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16" t="s">
        <v>33</v>
      </c>
      <c r="B33" s="117"/>
      <c r="C33" s="117"/>
      <c r="D33" s="117"/>
      <c r="E33" s="117"/>
      <c r="F33" s="117"/>
      <c r="G33" s="118"/>
      <c r="H33" s="19">
        <f>H30+H23</f>
        <v>39975000</v>
      </c>
      <c r="I33" s="16"/>
      <c r="J33" s="16"/>
      <c r="K33" s="16"/>
      <c r="L33" s="19">
        <f>L30</f>
        <v>25000000</v>
      </c>
      <c r="M33" s="16"/>
      <c r="N33" s="21">
        <f>N23+N30</f>
        <v>10000000</v>
      </c>
    </row>
    <row r="34" spans="1:14" x14ac:dyDescent="0.25">
      <c r="A34" s="97" t="s">
        <v>45</v>
      </c>
      <c r="B34" s="97"/>
      <c r="C34" s="97"/>
      <c r="D34" s="97"/>
      <c r="E34" s="97"/>
      <c r="F34" s="97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98" t="s">
        <v>39</v>
      </c>
      <c r="B35" s="98"/>
      <c r="C35" s="98"/>
      <c r="D35" s="98"/>
      <c r="E35" s="57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99" t="s">
        <v>40</v>
      </c>
      <c r="B36" s="99"/>
      <c r="C36" s="99"/>
      <c r="D36" s="99"/>
      <c r="E36" s="99"/>
      <c r="F36" s="99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58"/>
      <c r="B37" s="58"/>
      <c r="C37" s="58"/>
      <c r="D37" s="58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00" t="s">
        <v>37</v>
      </c>
      <c r="K41" s="100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5:D35"/>
    <mergeCell ref="A36:F36"/>
    <mergeCell ref="J41:K41"/>
    <mergeCell ref="H26:H27"/>
    <mergeCell ref="I26:I27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60" zoomScaleNormal="100" workbookViewId="0">
      <selection activeCell="I28" sqref="I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x14ac:dyDescent="0.25">
      <c r="A2" s="7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93">
        <v>25000000</v>
      </c>
      <c r="J3" s="93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94">
        <v>0</v>
      </c>
      <c r="J4" s="94"/>
      <c r="K4" s="25" t="s">
        <v>0</v>
      </c>
      <c r="L4" s="25"/>
      <c r="M4" s="25"/>
      <c r="N4" s="25"/>
    </row>
    <row r="5" spans="1:14" x14ac:dyDescent="0.25">
      <c r="A5" s="95" t="s">
        <v>50</v>
      </c>
      <c r="B5" s="95"/>
      <c r="C5" s="95"/>
      <c r="D5" s="95"/>
      <c r="E5" s="95"/>
      <c r="F5" s="95"/>
      <c r="G5" s="95"/>
      <c r="H5" s="95"/>
      <c r="I5" s="96"/>
      <c r="J5" s="96"/>
      <c r="K5" s="25" t="s">
        <v>0</v>
      </c>
      <c r="L5" s="70"/>
      <c r="M5" s="70"/>
      <c r="N5" s="25"/>
    </row>
    <row r="6" spans="1:14" ht="15.75" thickBot="1" x14ac:dyDescent="0.3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x14ac:dyDescent="0.25">
      <c r="A7" s="77" t="s">
        <v>3</v>
      </c>
      <c r="B7" s="77" t="s">
        <v>4</v>
      </c>
      <c r="C7" s="77" t="s">
        <v>5</v>
      </c>
      <c r="D7" s="77" t="s">
        <v>6</v>
      </c>
      <c r="E7" s="77" t="s">
        <v>7</v>
      </c>
      <c r="F7" s="77" t="s">
        <v>8</v>
      </c>
      <c r="G7" s="80" t="s">
        <v>9</v>
      </c>
      <c r="H7" s="81"/>
      <c r="I7" s="82"/>
      <c r="J7" s="80" t="s">
        <v>10</v>
      </c>
      <c r="K7" s="81"/>
      <c r="L7" s="82"/>
      <c r="M7" s="89" t="s">
        <v>11</v>
      </c>
      <c r="N7" s="89" t="s">
        <v>12</v>
      </c>
    </row>
    <row r="8" spans="1:14" x14ac:dyDescent="0.25">
      <c r="A8" s="78"/>
      <c r="B8" s="78"/>
      <c r="C8" s="78"/>
      <c r="D8" s="78"/>
      <c r="E8" s="78"/>
      <c r="F8" s="78"/>
      <c r="G8" s="83"/>
      <c r="H8" s="84"/>
      <c r="I8" s="85"/>
      <c r="J8" s="83"/>
      <c r="K8" s="84"/>
      <c r="L8" s="85"/>
      <c r="M8" s="90"/>
      <c r="N8" s="90"/>
    </row>
    <row r="9" spans="1:14" x14ac:dyDescent="0.25">
      <c r="A9" s="78"/>
      <c r="B9" s="78"/>
      <c r="C9" s="78"/>
      <c r="D9" s="78"/>
      <c r="E9" s="78"/>
      <c r="F9" s="78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8"/>
      <c r="B10" s="78"/>
      <c r="C10" s="78"/>
      <c r="D10" s="78"/>
      <c r="E10" s="78"/>
      <c r="F10" s="78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8"/>
      <c r="B11" s="78"/>
      <c r="C11" s="78"/>
      <c r="D11" s="78"/>
      <c r="E11" s="78"/>
      <c r="F11" s="78"/>
      <c r="G11" s="83"/>
      <c r="H11" s="84"/>
      <c r="I11" s="85"/>
      <c r="J11" s="83"/>
      <c r="K11" s="84"/>
      <c r="L11" s="85"/>
      <c r="M11" s="90"/>
      <c r="N11" s="90"/>
    </row>
    <row r="12" spans="1:14" ht="15.75" thickBot="1" x14ac:dyDescent="0.3">
      <c r="A12" s="78"/>
      <c r="B12" s="78"/>
      <c r="C12" s="78"/>
      <c r="D12" s="78"/>
      <c r="E12" s="78"/>
      <c r="F12" s="78"/>
      <c r="G12" s="86"/>
      <c r="H12" s="87"/>
      <c r="I12" s="88"/>
      <c r="J12" s="86"/>
      <c r="K12" s="87"/>
      <c r="L12" s="88"/>
      <c r="M12" s="90"/>
      <c r="N12" s="90"/>
    </row>
    <row r="13" spans="1:14" x14ac:dyDescent="0.25">
      <c r="A13" s="78"/>
      <c r="B13" s="78"/>
      <c r="C13" s="78"/>
      <c r="D13" s="78"/>
      <c r="E13" s="78"/>
      <c r="F13" s="78"/>
      <c r="G13" s="77" t="s">
        <v>13</v>
      </c>
      <c r="H13" s="77" t="s">
        <v>14</v>
      </c>
      <c r="I13" s="77" t="s">
        <v>15</v>
      </c>
      <c r="J13" s="77" t="s">
        <v>16</v>
      </c>
      <c r="K13" s="77" t="s">
        <v>17</v>
      </c>
      <c r="L13" s="77" t="s">
        <v>14</v>
      </c>
      <c r="M13" s="90"/>
      <c r="N13" s="90"/>
    </row>
    <row r="14" spans="1:14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90"/>
      <c r="N14" s="90"/>
    </row>
    <row r="15" spans="1:14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90"/>
      <c r="N15" s="90"/>
    </row>
    <row r="16" spans="1:14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0"/>
      <c r="N16" s="90"/>
    </row>
    <row r="17" spans="1:14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0"/>
      <c r="N17" s="90"/>
    </row>
    <row r="18" spans="1:14" ht="15.75" thickBot="1" x14ac:dyDescent="0.3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91"/>
      <c r="N18" s="91"/>
    </row>
    <row r="19" spans="1:14" ht="15.75" thickBot="1" x14ac:dyDescent="0.3">
      <c r="A19" s="6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01" t="s">
        <v>32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71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67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04" t="s">
        <v>33</v>
      </c>
      <c r="B22" s="105"/>
      <c r="C22" s="105"/>
      <c r="D22" s="105"/>
      <c r="E22" s="105"/>
      <c r="F22" s="105"/>
      <c r="G22" s="106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07" t="s">
        <v>34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4" ht="42.75" customHeight="1" x14ac:dyDescent="0.25">
      <c r="A24" s="71">
        <v>1</v>
      </c>
      <c r="B24" s="72">
        <v>44127</v>
      </c>
      <c r="C24" s="71"/>
      <c r="D24" s="71" t="s">
        <v>69</v>
      </c>
      <c r="E24" s="71" t="s">
        <v>70</v>
      </c>
      <c r="F24" s="71" t="s">
        <v>47</v>
      </c>
      <c r="G24" s="71" t="s">
        <v>49</v>
      </c>
      <c r="H24" s="73">
        <v>5000000</v>
      </c>
      <c r="I24" s="72">
        <v>44856</v>
      </c>
      <c r="J24" s="71" t="s">
        <v>51</v>
      </c>
      <c r="K24" s="72">
        <v>44231</v>
      </c>
      <c r="L24" s="28">
        <v>5000000</v>
      </c>
      <c r="M24" s="29"/>
      <c r="N24" s="30"/>
    </row>
    <row r="25" spans="1:14" ht="23.25" customHeight="1" x14ac:dyDescent="0.25">
      <c r="A25" s="119">
        <v>2</v>
      </c>
      <c r="B25" s="120">
        <v>44128</v>
      </c>
      <c r="C25" s="119"/>
      <c r="D25" s="119" t="s">
        <v>69</v>
      </c>
      <c r="E25" s="119" t="s">
        <v>70</v>
      </c>
      <c r="F25" s="119" t="s">
        <v>47</v>
      </c>
      <c r="G25" s="119" t="s">
        <v>56</v>
      </c>
      <c r="H25" s="121">
        <v>15000000</v>
      </c>
      <c r="I25" s="122">
        <v>44856</v>
      </c>
      <c r="J25" s="71" t="s">
        <v>57</v>
      </c>
      <c r="K25" s="72">
        <v>44559</v>
      </c>
      <c r="L25" s="28">
        <v>12000000</v>
      </c>
      <c r="M25" s="29"/>
      <c r="N25" s="30"/>
    </row>
    <row r="26" spans="1:14" ht="23.25" customHeight="1" x14ac:dyDescent="0.25">
      <c r="A26" s="119"/>
      <c r="B26" s="120"/>
      <c r="C26" s="119"/>
      <c r="D26" s="119"/>
      <c r="E26" s="119"/>
      <c r="F26" s="119"/>
      <c r="G26" s="119"/>
      <c r="H26" s="121"/>
      <c r="I26" s="123"/>
      <c r="J26" s="71" t="s">
        <v>58</v>
      </c>
      <c r="K26" s="72">
        <v>44560</v>
      </c>
      <c r="L26" s="28">
        <v>3000000</v>
      </c>
      <c r="M26" s="29"/>
      <c r="N26" s="30"/>
    </row>
    <row r="27" spans="1:14" ht="39" customHeight="1" x14ac:dyDescent="0.25">
      <c r="A27" s="71">
        <v>3</v>
      </c>
      <c r="B27" s="72">
        <v>44127</v>
      </c>
      <c r="C27" s="71"/>
      <c r="D27" s="71" t="s">
        <v>69</v>
      </c>
      <c r="E27" s="71" t="s">
        <v>70</v>
      </c>
      <c r="F27" s="71" t="s">
        <v>47</v>
      </c>
      <c r="G27" s="71" t="s">
        <v>62</v>
      </c>
      <c r="H27" s="73">
        <v>10000000</v>
      </c>
      <c r="I27" s="72">
        <v>44856</v>
      </c>
      <c r="J27" s="71" t="s">
        <v>65</v>
      </c>
      <c r="K27" s="72">
        <v>44651</v>
      </c>
      <c r="L27" s="28">
        <v>5000000</v>
      </c>
      <c r="M27" s="29"/>
      <c r="N27" s="30"/>
    </row>
    <row r="28" spans="1:14" ht="36.75" customHeight="1" x14ac:dyDescent="0.25">
      <c r="A28" s="71">
        <v>4</v>
      </c>
      <c r="B28" s="72">
        <v>44127</v>
      </c>
      <c r="C28" s="71"/>
      <c r="D28" s="71" t="s">
        <v>69</v>
      </c>
      <c r="E28" s="71" t="s">
        <v>70</v>
      </c>
      <c r="F28" s="71" t="s">
        <v>47</v>
      </c>
      <c r="G28" s="71" t="s">
        <v>64</v>
      </c>
      <c r="H28" s="73">
        <v>5000000</v>
      </c>
      <c r="I28" s="72"/>
      <c r="J28" s="71"/>
      <c r="K28" s="72"/>
      <c r="L28" s="28"/>
      <c r="M28" s="29"/>
      <c r="N28" s="30"/>
    </row>
    <row r="29" spans="1:14" ht="38.25" customHeight="1" x14ac:dyDescent="0.25">
      <c r="A29" s="71">
        <v>5</v>
      </c>
      <c r="B29" s="72">
        <v>44128</v>
      </c>
      <c r="C29" s="71"/>
      <c r="D29" s="71" t="s">
        <v>69</v>
      </c>
      <c r="E29" s="71" t="s">
        <v>70</v>
      </c>
      <c r="F29" s="71" t="s">
        <v>47</v>
      </c>
      <c r="G29" s="75" t="s">
        <v>68</v>
      </c>
      <c r="H29" s="73">
        <v>3000000</v>
      </c>
      <c r="I29" s="72"/>
      <c r="J29" s="71"/>
      <c r="K29" s="72"/>
      <c r="L29" s="28"/>
      <c r="M29" s="29"/>
      <c r="N29" s="30"/>
    </row>
    <row r="30" spans="1:14" ht="15.75" thickBot="1" x14ac:dyDescent="0.3">
      <c r="A30" s="110" t="s">
        <v>33</v>
      </c>
      <c r="B30" s="111"/>
      <c r="C30" s="111"/>
      <c r="D30" s="111"/>
      <c r="E30" s="111"/>
      <c r="F30" s="111"/>
      <c r="G30" s="112"/>
      <c r="H30" s="18">
        <f>SUM(H24:H29)</f>
        <v>38000000</v>
      </c>
      <c r="I30" s="11"/>
      <c r="J30" s="12"/>
      <c r="K30" s="13"/>
      <c r="L30" s="18">
        <f>SUM(L24:L28)</f>
        <v>25000000</v>
      </c>
      <c r="M30" s="11"/>
      <c r="N30" s="74">
        <f>H30-L30</f>
        <v>13000000</v>
      </c>
    </row>
    <row r="31" spans="1:14" ht="15.75" thickBot="1" x14ac:dyDescent="0.3">
      <c r="A31" s="113" t="s">
        <v>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16" t="s">
        <v>33</v>
      </c>
      <c r="B33" s="117"/>
      <c r="C33" s="117"/>
      <c r="D33" s="117"/>
      <c r="E33" s="117"/>
      <c r="F33" s="117"/>
      <c r="G33" s="118"/>
      <c r="H33" s="19">
        <f>H30+H22</f>
        <v>42975000</v>
      </c>
      <c r="I33" s="16"/>
      <c r="J33" s="16"/>
      <c r="K33" s="16"/>
      <c r="L33" s="19">
        <f>L30</f>
        <v>25000000</v>
      </c>
      <c r="M33" s="16"/>
      <c r="N33" s="21">
        <f>N22+N30</f>
        <v>13000000</v>
      </c>
    </row>
    <row r="34" spans="1:14" x14ac:dyDescent="0.25">
      <c r="A34" s="97" t="s">
        <v>45</v>
      </c>
      <c r="B34" s="97"/>
      <c r="C34" s="97"/>
      <c r="D34" s="97"/>
      <c r="E34" s="97"/>
      <c r="F34" s="97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98" t="s">
        <v>39</v>
      </c>
      <c r="B35" s="98"/>
      <c r="C35" s="98"/>
      <c r="D35" s="98"/>
      <c r="E35" s="69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99" t="s">
        <v>40</v>
      </c>
      <c r="B36" s="99"/>
      <c r="C36" s="99"/>
      <c r="D36" s="99"/>
      <c r="E36" s="99"/>
      <c r="F36" s="99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70"/>
      <c r="B37" s="70"/>
      <c r="C37" s="70"/>
      <c r="D37" s="70"/>
      <c r="E37" s="70"/>
      <c r="F37" s="70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00" t="s">
        <v>37</v>
      </c>
      <c r="K41" s="100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5:D35"/>
    <mergeCell ref="A36:F36"/>
    <mergeCell ref="J41:K41"/>
    <mergeCell ref="H25:H26"/>
    <mergeCell ref="I25:I26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01.01.22</vt:lpstr>
      <vt:lpstr>01.02.22</vt:lpstr>
      <vt:lpstr>01.03.22</vt:lpstr>
      <vt:lpstr>01.04.22</vt:lpstr>
      <vt:lpstr>01.05.22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2022-05-23T03:27:35Z</dcterms:modified>
</cp:coreProperties>
</file>