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<sst xmlns="http://schemas.openxmlformats.org/spreadsheetml/2006/main" count="77" uniqueCount="77">
  <si>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</si>
  <si>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</si>
  <si>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</si>
  <si>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</si>
  <si>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</si>
  <si>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</si>
  <si>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</si>
  <si>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</si>
  <si>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</si>
  <si>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</si>
  <si>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</si>
  <si>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</si>
  <si>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</si>
  <si>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</si>
  <si>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</si>
  <si>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</si>
  <si>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</si>
  <si>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</si>
  <si>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</si>
  <si>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</si>
  <si>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</si>
  <si>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</si>
  <si>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</si>
  <si>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</si>
  <si>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</si>
  <si>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</si>
  <si>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</si>
  <si>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</si>
  <si>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</si>
  <si>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</si>
  <si>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</si>
  <si>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</si>
  <si>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</si>
  <si>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</si>
  <si>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</si>
  <si>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</si>
  <si>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</si>
  <si>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</si>
  <si>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</si>
  <si>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</si>
  <si>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</si>
  <si>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</si>
  <si>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</si>
  <si>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</si>
  <si>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</si>
  <si>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</si>
  <si>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</si>
  <si>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</si>
  <si>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</si>
  <si>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</si>
  <si>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</si>
  <si>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</si>
  <si>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</si>
  <si>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</si>
  <si>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</si>
  <si>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</si>
  <si>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</si>
  <si>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</si>
  <si>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</si>
  <si>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</si>
  <si>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</si>
  <si>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</si>
  <si>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</si>
  <si>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</si>
  <si>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</si>
  <si>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</si>
  <si>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</si>
  <si>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</si>
  <si>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</si>
  <si>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</si>
  <si>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</si>
  <si>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</si>
  <si>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Иные субсидии юридическим лицам</t>
  </si>
  <si>
    <t>Другие вопросы в области охраныокружающей среды</t>
  </si>
  <si>
    <t>Дополнительное образование детей</t>
  </si>
  <si>
    <t>Гражданская оборона</t>
  </si>
  <si>
    <t>о ходе исполнения местного бюджета  города Бородино на 1 октября 2022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</si>
</sst>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188" fontId="4" fillId="0" borderId="10" xfId="60" applyNumberFormat="1" applyFont="1" applyBorder="1" applyAlignment="1">
      <alignment horizontal="left"/>
    </xf>
    <xf numFmtId="4" fontId="0" fillId="0" borderId="0" xfId="0" applyNumberFormat="1" applyAlignment="1">
      <alignment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2"/>
  <sheetViews>
    <sheetView tabSelected="1" zoomScalePageLayoutView="0" workbookViewId="0" topLeftCell="A38">
      <selection activeCell="C76" sqref="C76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5" max="5" width="20.28125" style="0" customWidth="1"/>
    <col min="8" max="8" width="11.8515625" style="0" bestFit="1" customWidth="1"/>
  </cols>
  <sheetData>
    <row r="2" spans="1:4" ht="20.25">
      <c r="A2" s="44" t="s">
        <v>0</v>
      </c>
      <c r="B2" s="44"/>
      <c r="C2" s="44"/>
      <c r="D2" s="44"/>
    </row>
    <row r="3" spans="1:4" ht="17.25" customHeight="1">
      <c r="A3" s="45" t="s">
        <v>76</v>
      </c>
      <c r="B3" s="45"/>
      <c r="C3" s="45"/>
      <c r="D3" s="45"/>
    </row>
    <row r="4" spans="1:4" ht="12.75">
      <c r="A4" s="1"/>
      <c r="B4" s="1"/>
      <c r="C4" s="1"/>
      <c r="D4" s="1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.75">
      <c r="A6" s="46" t="s">
        <v>5</v>
      </c>
      <c r="B6" s="46"/>
      <c r="C6" s="46"/>
      <c r="D6" s="3"/>
    </row>
    <row r="7" spans="1:5" ht="12.75">
      <c r="A7" s="3" t="s">
        <v>6</v>
      </c>
      <c r="B7" s="32">
        <v>53228669</v>
      </c>
      <c r="C7" s="32">
        <v>17910922.89</v>
      </c>
      <c r="D7" s="5">
        <f>C7/B7</f>
        <v>0.33649015138815513</v>
      </c>
      <c r="E7" s="41"/>
    </row>
    <row r="8" spans="1:5" ht="12.75">
      <c r="A8" s="40" t="s">
        <v>7</v>
      </c>
      <c r="B8" s="32">
        <v>122089818.32</v>
      </c>
      <c r="C8" s="32">
        <v>84922013.49</v>
      </c>
      <c r="D8" s="5">
        <f aca="true" t="shared" si="0" ref="D8:D18">C8/B8</f>
        <v>0.6955699882148862</v>
      </c>
      <c r="E8" s="41"/>
    </row>
    <row r="9" spans="1:5" ht="25.5" customHeight="1">
      <c r="A9" s="17" t="s">
        <v>22</v>
      </c>
      <c r="B9" s="32">
        <v>1437200</v>
      </c>
      <c r="C9" s="32">
        <v>1236326.96</v>
      </c>
      <c r="D9" s="5">
        <f t="shared" si="0"/>
        <v>0.8602330642916782</v>
      </c>
      <c r="E9" s="41"/>
    </row>
    <row r="10" spans="1:5" ht="12.75">
      <c r="A10" s="3" t="s">
        <v>8</v>
      </c>
      <c r="B10" s="32">
        <v>20524597.63</v>
      </c>
      <c r="C10" s="32">
        <v>16744032.7</v>
      </c>
      <c r="D10" s="5">
        <f t="shared" si="0"/>
        <v>0.8158032133855772</v>
      </c>
      <c r="E10" s="41"/>
    </row>
    <row r="11" spans="1:5" ht="12.75">
      <c r="A11" s="3" t="s">
        <v>9</v>
      </c>
      <c r="B11" s="32">
        <v>10473928.8</v>
      </c>
      <c r="C11" s="32">
        <v>6720501.98</v>
      </c>
      <c r="D11" s="5">
        <f t="shared" si="0"/>
        <v>0.641640983849346</v>
      </c>
      <c r="E11" s="41"/>
    </row>
    <row r="12" spans="1:5" ht="12.75">
      <c r="A12" s="3" t="s">
        <v>10</v>
      </c>
      <c r="B12" s="32">
        <v>3740400</v>
      </c>
      <c r="C12" s="32">
        <v>3086206.81</v>
      </c>
      <c r="D12" s="5">
        <f t="shared" si="0"/>
        <v>0.8251007405625067</v>
      </c>
      <c r="E12" s="41"/>
    </row>
    <row r="13" spans="1:5" ht="25.5">
      <c r="A13" s="20" t="s">
        <v>26</v>
      </c>
      <c r="B13" s="33">
        <v>1595</v>
      </c>
      <c r="C13" s="33">
        <v>0</v>
      </c>
      <c r="D13" s="5">
        <f t="shared" si="0"/>
        <v>0</v>
      </c>
      <c r="E13" s="41"/>
    </row>
    <row r="14" spans="1:5" ht="27" customHeight="1">
      <c r="A14" s="20" t="s">
        <v>23</v>
      </c>
      <c r="B14" s="33">
        <v>9967472.53</v>
      </c>
      <c r="C14" s="33">
        <v>9071880.85</v>
      </c>
      <c r="D14" s="18">
        <f>C14/B14</f>
        <v>0.910148568024195</v>
      </c>
      <c r="E14" s="41"/>
    </row>
    <row r="15" spans="1:5" ht="12.75">
      <c r="A15" s="4" t="s">
        <v>11</v>
      </c>
      <c r="B15" s="32">
        <v>111640.7</v>
      </c>
      <c r="C15" s="34">
        <v>61051.08</v>
      </c>
      <c r="D15" s="5">
        <f t="shared" si="0"/>
        <v>0.5468532533386122</v>
      </c>
      <c r="E15" s="41"/>
    </row>
    <row r="16" spans="1:5" ht="25.5">
      <c r="A16" s="19" t="s">
        <v>24</v>
      </c>
      <c r="B16" s="33">
        <v>7210359.15</v>
      </c>
      <c r="C16" s="33">
        <v>4219449.69</v>
      </c>
      <c r="D16" s="18">
        <f>C16/B16</f>
        <v>0.5851927209478879</v>
      </c>
      <c r="E16" s="41"/>
    </row>
    <row r="17" spans="1:5" ht="25.5" customHeight="1">
      <c r="A17" s="21" t="s">
        <v>25</v>
      </c>
      <c r="B17" s="33">
        <v>380400</v>
      </c>
      <c r="C17" s="33">
        <v>687814.92</v>
      </c>
      <c r="D17" s="18">
        <f t="shared" si="0"/>
        <v>1.8081359621451105</v>
      </c>
      <c r="E17" s="41"/>
    </row>
    <row r="18" spans="1:5" ht="12.75">
      <c r="A18" s="3" t="s">
        <v>12</v>
      </c>
      <c r="B18" s="32">
        <v>114180</v>
      </c>
      <c r="C18" s="32">
        <v>321942.72</v>
      </c>
      <c r="D18" s="5">
        <f t="shared" si="0"/>
        <v>2.819606936416185</v>
      </c>
      <c r="E18" s="41"/>
    </row>
    <row r="19" spans="1:5" ht="12.75">
      <c r="A19" s="3" t="s">
        <v>17</v>
      </c>
      <c r="B19" s="32">
        <v>0</v>
      </c>
      <c r="C19" s="32">
        <v>0</v>
      </c>
      <c r="D19" s="5">
        <v>0</v>
      </c>
      <c r="E19" s="41"/>
    </row>
    <row r="20" spans="1:5" ht="12.75">
      <c r="A20" s="3" t="s">
        <v>13</v>
      </c>
      <c r="B20" s="32">
        <v>662746531.05</v>
      </c>
      <c r="C20" s="32">
        <v>466439220.43</v>
      </c>
      <c r="D20" s="5">
        <f>C20/B20</f>
        <v>0.7037973019504348</v>
      </c>
      <c r="E20" s="41"/>
    </row>
    <row r="21" spans="1:5" ht="12.75">
      <c r="A21" s="7" t="s">
        <v>14</v>
      </c>
      <c r="B21" s="35">
        <f>B7+B8+B9+B10+B11+B12+B13+B14+B15+B16+B17+B18+B19+B20</f>
        <v>892026792.18</v>
      </c>
      <c r="C21" s="35">
        <f>C7+C8+C9+C10+C11+C12+C13+C14+C15+C16+C17+C18+C19+C20</f>
        <v>611421364.52</v>
      </c>
      <c r="D21" s="8">
        <f>C21/B21</f>
        <v>0.6854293726153269</v>
      </c>
      <c r="E21" s="41"/>
    </row>
    <row r="22" spans="1:5" ht="12.75">
      <c r="A22" s="3"/>
      <c r="B22" s="4"/>
      <c r="C22" s="29"/>
      <c r="D22" s="6"/>
      <c r="E22" s="41"/>
    </row>
    <row r="23" spans="1:5" ht="15.75">
      <c r="A23" s="46" t="s">
        <v>15</v>
      </c>
      <c r="B23" s="46"/>
      <c r="C23" s="46"/>
      <c r="D23" s="6"/>
      <c r="E23" s="41"/>
    </row>
    <row r="24" spans="1:5" ht="12.75">
      <c r="A24" s="23" t="s">
        <v>27</v>
      </c>
      <c r="B24" s="36">
        <f>B25+B26+B27+B28+B29+B30+B31+B32</f>
        <v>53098996.04000001</v>
      </c>
      <c r="C24" s="36">
        <f>C25+C26+C27+C28+C29+C30+C31+C32</f>
        <v>39765565.449999996</v>
      </c>
      <c r="D24" s="8">
        <f>C24/B24</f>
        <v>0.7488948646042987</v>
      </c>
      <c r="E24" s="41"/>
    </row>
    <row r="25" spans="1:5" ht="38.25">
      <c r="A25" s="24" t="s">
        <v>28</v>
      </c>
      <c r="B25" s="37">
        <v>2189564.39</v>
      </c>
      <c r="C25" s="37">
        <v>1578819.9</v>
      </c>
      <c r="D25" s="8">
        <f aca="true" t="shared" si="1" ref="D25:D76">C25/B25</f>
        <v>0.7210657550016146</v>
      </c>
      <c r="E25" s="41"/>
    </row>
    <row r="26" spans="1:5" ht="51">
      <c r="A26" s="24" t="s">
        <v>29</v>
      </c>
      <c r="B26" s="37">
        <v>7085490.12</v>
      </c>
      <c r="C26" s="37">
        <v>5146812.07</v>
      </c>
      <c r="D26" s="8">
        <f t="shared" si="1"/>
        <v>0.7263875868618105</v>
      </c>
      <c r="E26" s="41"/>
    </row>
    <row r="27" spans="1:5" ht="51">
      <c r="A27" s="24" t="s">
        <v>30</v>
      </c>
      <c r="B27" s="37">
        <v>22375806.46</v>
      </c>
      <c r="C27" s="37">
        <v>17860416.25</v>
      </c>
      <c r="D27" s="8">
        <f t="shared" si="1"/>
        <v>0.7982021243313882</v>
      </c>
      <c r="E27" s="41"/>
    </row>
    <row r="28" spans="1:5" ht="12.75">
      <c r="A28" s="24" t="s">
        <v>62</v>
      </c>
      <c r="B28" s="37">
        <v>49100</v>
      </c>
      <c r="C28" s="37">
        <v>27540</v>
      </c>
      <c r="D28" s="8">
        <f t="shared" si="1"/>
        <v>0.5608961303462322</v>
      </c>
      <c r="E28" s="41"/>
    </row>
    <row r="29" spans="1:5" ht="38.25">
      <c r="A29" s="24" t="s">
        <v>31</v>
      </c>
      <c r="B29" s="37">
        <v>9211828.23</v>
      </c>
      <c r="C29" s="37">
        <v>7415693.26</v>
      </c>
      <c r="D29" s="8">
        <f t="shared" si="1"/>
        <v>0.8050186211516017</v>
      </c>
      <c r="E29" s="41"/>
    </row>
    <row r="30" spans="1:5" ht="12.75" hidden="1">
      <c r="A30" s="24" t="s">
        <v>64</v>
      </c>
      <c r="B30" s="37">
        <v>0</v>
      </c>
      <c r="C30" s="37">
        <v>0</v>
      </c>
      <c r="D30" s="8" t="e">
        <f t="shared" si="1"/>
        <v>#DIV/0!</v>
      </c>
      <c r="E30" s="41"/>
    </row>
    <row r="31" spans="1:5" ht="12.75">
      <c r="A31" s="24" t="s">
        <v>32</v>
      </c>
      <c r="B31" s="37">
        <v>250000</v>
      </c>
      <c r="C31" s="37">
        <v>0</v>
      </c>
      <c r="D31" s="8">
        <v>0</v>
      </c>
      <c r="E31" s="41"/>
    </row>
    <row r="32" spans="1:5" ht="12.75">
      <c r="A32" s="24" t="s">
        <v>33</v>
      </c>
      <c r="B32" s="37">
        <v>11937206.84</v>
      </c>
      <c r="C32" s="37">
        <v>7736283.97</v>
      </c>
      <c r="D32" s="8">
        <f t="shared" si="1"/>
        <v>0.6480815884061535</v>
      </c>
      <c r="E32" s="41"/>
    </row>
    <row r="33" spans="1:5" ht="12.75">
      <c r="A33" s="25" t="s">
        <v>21</v>
      </c>
      <c r="B33" s="38">
        <f>B34</f>
        <v>2303551.3</v>
      </c>
      <c r="C33" s="38">
        <f>C34</f>
        <v>1484154.83</v>
      </c>
      <c r="D33" s="8">
        <f t="shared" si="1"/>
        <v>0.6442898970819535</v>
      </c>
      <c r="E33" s="41"/>
    </row>
    <row r="34" spans="1:5" ht="12.75">
      <c r="A34" s="24" t="s">
        <v>34</v>
      </c>
      <c r="B34" s="37">
        <v>2303551.3</v>
      </c>
      <c r="C34" s="37">
        <v>1484154.83</v>
      </c>
      <c r="D34" s="8">
        <f t="shared" si="1"/>
        <v>0.6442898970819535</v>
      </c>
      <c r="E34" s="41"/>
    </row>
    <row r="35" spans="1:5" ht="25.5">
      <c r="A35" s="26" t="s">
        <v>35</v>
      </c>
      <c r="B35" s="38">
        <f>B36+B37</f>
        <v>6149066.6</v>
      </c>
      <c r="C35" s="38">
        <f>C36+C37</f>
        <v>3710109.97</v>
      </c>
      <c r="D35" s="8">
        <f t="shared" si="1"/>
        <v>0.6033614874166431</v>
      </c>
      <c r="E35" s="41"/>
    </row>
    <row r="36" spans="1:5" ht="12.75">
      <c r="A36" s="21" t="s">
        <v>75</v>
      </c>
      <c r="B36" s="37">
        <v>6129045.6</v>
      </c>
      <c r="C36" s="37">
        <v>3710109.97</v>
      </c>
      <c r="D36" s="8">
        <f t="shared" si="1"/>
        <v>0.6053324142342815</v>
      </c>
      <c r="E36" s="41"/>
    </row>
    <row r="37" spans="1:5" ht="38.25">
      <c r="A37" s="21" t="s">
        <v>36</v>
      </c>
      <c r="B37" s="42">
        <v>20021</v>
      </c>
      <c r="C37" s="42">
        <v>0</v>
      </c>
      <c r="D37" s="8">
        <f t="shared" si="1"/>
        <v>0</v>
      </c>
      <c r="E37" s="41"/>
    </row>
    <row r="38" spans="1:5" ht="12.75">
      <c r="A38" s="27" t="s">
        <v>37</v>
      </c>
      <c r="B38" s="39">
        <f>B39+B40+B41+B42</f>
        <v>34463524.52</v>
      </c>
      <c r="C38" s="39">
        <f>C39+C40+C41+C42</f>
        <v>24509473.439999998</v>
      </c>
      <c r="D38" s="8">
        <f t="shared" si="1"/>
        <v>0.7111714132945564</v>
      </c>
      <c r="E38" s="41"/>
    </row>
    <row r="39" spans="1:5" ht="12.75">
      <c r="A39" s="24" t="s">
        <v>38</v>
      </c>
      <c r="B39" s="37">
        <v>7077112.35</v>
      </c>
      <c r="C39" s="37">
        <v>6467958.9</v>
      </c>
      <c r="D39" s="8">
        <f t="shared" si="1"/>
        <v>0.9139262710729752</v>
      </c>
      <c r="E39" s="41"/>
    </row>
    <row r="40" spans="1:5" ht="12.75">
      <c r="A40" s="24" t="s">
        <v>39</v>
      </c>
      <c r="B40" s="37">
        <v>25593682.08</v>
      </c>
      <c r="C40" s="37">
        <v>18041514.54</v>
      </c>
      <c r="D40" s="8">
        <f t="shared" si="1"/>
        <v>0.7049206317249058</v>
      </c>
      <c r="E40" s="41"/>
    </row>
    <row r="41" spans="1:5" ht="12.75">
      <c r="A41" s="28" t="s">
        <v>40</v>
      </c>
      <c r="B41" s="37">
        <v>1792730.09</v>
      </c>
      <c r="C41" s="37">
        <v>0</v>
      </c>
      <c r="D41" s="8">
        <f t="shared" si="1"/>
        <v>0</v>
      </c>
      <c r="E41" s="41"/>
    </row>
    <row r="42" spans="1:5" ht="12.75" hidden="1">
      <c r="A42" s="28" t="s">
        <v>72</v>
      </c>
      <c r="B42" s="37">
        <v>0</v>
      </c>
      <c r="C42" s="37">
        <v>0</v>
      </c>
      <c r="D42" s="8" t="e">
        <f t="shared" si="1"/>
        <v>#DIV/0!</v>
      </c>
      <c r="E42" s="41"/>
    </row>
    <row r="43" spans="1:5" ht="12.75">
      <c r="A43" s="25" t="s">
        <v>19</v>
      </c>
      <c r="B43" s="38">
        <f>B44+B45+B46+B47</f>
        <v>228572289.38</v>
      </c>
      <c r="C43" s="38">
        <f>C44+C45+C46+C47</f>
        <v>143355757.01</v>
      </c>
      <c r="D43" s="8">
        <f t="shared" si="1"/>
        <v>0.6271790749388345</v>
      </c>
      <c r="E43" s="41"/>
    </row>
    <row r="44" spans="1:5" ht="12.75" hidden="1">
      <c r="A44" s="24" t="s">
        <v>41</v>
      </c>
      <c r="B44" s="37"/>
      <c r="C44" s="37"/>
      <c r="D44" s="8" t="e">
        <f t="shared" si="1"/>
        <v>#DIV/0!</v>
      </c>
      <c r="E44" s="41"/>
    </row>
    <row r="45" spans="1:5" ht="12.75">
      <c r="A45" s="24" t="s">
        <v>42</v>
      </c>
      <c r="B45" s="37">
        <v>58168138</v>
      </c>
      <c r="C45" s="37">
        <v>15413313.05</v>
      </c>
      <c r="D45" s="8">
        <f t="shared" si="1"/>
        <v>0.2649786219734247</v>
      </c>
      <c r="E45" s="41"/>
    </row>
    <row r="46" spans="1:5" ht="12.75">
      <c r="A46" s="24" t="s">
        <v>43</v>
      </c>
      <c r="B46" s="37">
        <v>22080755.25</v>
      </c>
      <c r="C46" s="37">
        <v>13505903.7</v>
      </c>
      <c r="D46" s="8">
        <f t="shared" si="1"/>
        <v>0.6116594992827521</v>
      </c>
      <c r="E46" s="41"/>
    </row>
    <row r="47" spans="1:5" ht="25.5">
      <c r="A47" s="24" t="s">
        <v>44</v>
      </c>
      <c r="B47" s="37">
        <v>148323396.13</v>
      </c>
      <c r="C47" s="37">
        <v>114436540.26</v>
      </c>
      <c r="D47" s="8">
        <f t="shared" si="1"/>
        <v>0.7715339807868247</v>
      </c>
      <c r="E47" s="41"/>
    </row>
    <row r="48" spans="1:5" s="30" customFormat="1" ht="12.75">
      <c r="A48" s="25" t="s">
        <v>65</v>
      </c>
      <c r="B48" s="38">
        <f>B49+B50</f>
        <v>892673</v>
      </c>
      <c r="C48" s="38">
        <f>C49+C50</f>
        <v>410732.14</v>
      </c>
      <c r="D48" s="8">
        <f t="shared" si="1"/>
        <v>0.4601148908950982</v>
      </c>
      <c r="E48" s="41"/>
    </row>
    <row r="49" spans="1:5" s="31" customFormat="1" ht="25.5">
      <c r="A49" s="24" t="s">
        <v>66</v>
      </c>
      <c r="B49" s="37">
        <v>892673</v>
      </c>
      <c r="C49" s="37">
        <v>410732.14</v>
      </c>
      <c r="D49" s="8">
        <f t="shared" si="1"/>
        <v>0.4601148908950982</v>
      </c>
      <c r="E49" s="41"/>
    </row>
    <row r="50" spans="1:5" s="31" customFormat="1" ht="25.5" hidden="1">
      <c r="A50" s="24" t="s">
        <v>73</v>
      </c>
      <c r="B50" s="37">
        <v>0</v>
      </c>
      <c r="C50" s="37">
        <v>0</v>
      </c>
      <c r="D50" s="8" t="e">
        <f t="shared" si="1"/>
        <v>#DIV/0!</v>
      </c>
      <c r="E50" s="41"/>
    </row>
    <row r="51" spans="1:5" ht="12.75">
      <c r="A51" s="25" t="s">
        <v>16</v>
      </c>
      <c r="B51" s="38">
        <f>B52+B53+B55+B56+B54</f>
        <v>430091170.13000005</v>
      </c>
      <c r="C51" s="38">
        <f>C52+C53+C55+C56+C54</f>
        <v>287971074.95</v>
      </c>
      <c r="D51" s="8">
        <f t="shared" si="1"/>
        <v>0.6695582121877959</v>
      </c>
      <c r="E51" s="41"/>
    </row>
    <row r="52" spans="1:5" ht="12.75">
      <c r="A52" s="24" t="s">
        <v>45</v>
      </c>
      <c r="B52" s="37">
        <v>175638145.14</v>
      </c>
      <c r="C52" s="37">
        <v>113312229.39</v>
      </c>
      <c r="D52" s="8">
        <f t="shared" si="1"/>
        <v>0.6451459009640508</v>
      </c>
      <c r="E52" s="41"/>
    </row>
    <row r="53" spans="1:5" ht="12.75">
      <c r="A53" s="24" t="s">
        <v>46</v>
      </c>
      <c r="B53" s="37">
        <v>164143127.61</v>
      </c>
      <c r="C53" s="37">
        <v>116075227.16</v>
      </c>
      <c r="D53" s="8">
        <f t="shared" si="1"/>
        <v>0.707158617300091</v>
      </c>
      <c r="E53" s="41"/>
    </row>
    <row r="54" spans="1:5" ht="12.75">
      <c r="A54" s="24" t="s">
        <v>74</v>
      </c>
      <c r="B54" s="37">
        <v>46960008.36</v>
      </c>
      <c r="C54" s="37">
        <v>28712211.12</v>
      </c>
      <c r="D54" s="8">
        <f t="shared" si="1"/>
        <v>0.6114183562296113</v>
      </c>
      <c r="E54" s="41"/>
    </row>
    <row r="55" spans="1:5" ht="12.75">
      <c r="A55" s="24" t="s">
        <v>47</v>
      </c>
      <c r="B55" s="37">
        <v>15410732.79</v>
      </c>
      <c r="C55" s="37">
        <v>10730656.62</v>
      </c>
      <c r="D55" s="8">
        <f t="shared" si="1"/>
        <v>0.6963106015933976</v>
      </c>
      <c r="E55" s="41"/>
    </row>
    <row r="56" spans="1:5" ht="12.75">
      <c r="A56" s="24" t="s">
        <v>48</v>
      </c>
      <c r="B56" s="43">
        <v>27939156.23</v>
      </c>
      <c r="C56" s="37">
        <v>19140750.66</v>
      </c>
      <c r="D56" s="8">
        <f t="shared" si="1"/>
        <v>0.6850869261201021</v>
      </c>
      <c r="E56" s="41"/>
    </row>
    <row r="57" spans="1:5" ht="12.75">
      <c r="A57" s="25" t="s">
        <v>49</v>
      </c>
      <c r="B57" s="38">
        <f>B58+B59</f>
        <v>65675046.84</v>
      </c>
      <c r="C57" s="38">
        <f>C58+C59</f>
        <v>44513105.77</v>
      </c>
      <c r="D57" s="8">
        <f t="shared" si="1"/>
        <v>0.6777780589703193</v>
      </c>
      <c r="E57" s="41"/>
    </row>
    <row r="58" spans="1:5" ht="12.75">
      <c r="A58" s="24" t="s">
        <v>50</v>
      </c>
      <c r="B58" s="37">
        <v>62617932.24</v>
      </c>
      <c r="C58" s="37">
        <v>42121411</v>
      </c>
      <c r="D58" s="8">
        <f t="shared" si="1"/>
        <v>0.6726732980986726</v>
      </c>
      <c r="E58" s="41"/>
    </row>
    <row r="59" spans="1:5" ht="25.5">
      <c r="A59" s="24" t="s">
        <v>51</v>
      </c>
      <c r="B59" s="37">
        <v>3057114.6</v>
      </c>
      <c r="C59" s="37">
        <v>2391694.77</v>
      </c>
      <c r="D59" s="8">
        <f t="shared" si="1"/>
        <v>0.7823372960895872</v>
      </c>
      <c r="E59" s="41"/>
    </row>
    <row r="60" spans="1:5" ht="12.75">
      <c r="A60" s="25" t="s">
        <v>52</v>
      </c>
      <c r="B60" s="38">
        <f>B61</f>
        <v>61560</v>
      </c>
      <c r="C60" s="38">
        <f>C61</f>
        <v>27550</v>
      </c>
      <c r="D60" s="8">
        <f t="shared" si="1"/>
        <v>0.44753086419753085</v>
      </c>
      <c r="E60" s="41"/>
    </row>
    <row r="61" spans="1:5" ht="12.75">
      <c r="A61" s="24" t="s">
        <v>53</v>
      </c>
      <c r="B61" s="37">
        <v>61560</v>
      </c>
      <c r="C61" s="37">
        <v>27550</v>
      </c>
      <c r="D61" s="8">
        <f t="shared" si="1"/>
        <v>0.44753086419753085</v>
      </c>
      <c r="E61" s="41"/>
    </row>
    <row r="62" spans="1:5" ht="12.75">
      <c r="A62" s="25" t="s">
        <v>54</v>
      </c>
      <c r="B62" s="38">
        <f>B63+B64+B65+B66+B67</f>
        <v>22422330.84</v>
      </c>
      <c r="C62" s="38">
        <f>C63+C64+C65+C66+C67</f>
        <v>12399529.83</v>
      </c>
      <c r="D62" s="8">
        <f t="shared" si="1"/>
        <v>0.5529991470770752</v>
      </c>
      <c r="E62" s="41"/>
    </row>
    <row r="63" spans="1:5" ht="12.75">
      <c r="A63" s="24" t="s">
        <v>55</v>
      </c>
      <c r="B63" s="37">
        <v>1270618.44</v>
      </c>
      <c r="C63" s="37">
        <v>828836.49</v>
      </c>
      <c r="D63" s="8">
        <f t="shared" si="1"/>
        <v>0.6523095084311857</v>
      </c>
      <c r="E63" s="41"/>
    </row>
    <row r="64" spans="1:5" ht="12.75" hidden="1">
      <c r="A64" s="24" t="s">
        <v>56</v>
      </c>
      <c r="B64" s="37">
        <v>0</v>
      </c>
      <c r="C64" s="37">
        <v>0</v>
      </c>
      <c r="D64" s="8" t="e">
        <f t="shared" si="1"/>
        <v>#DIV/0!</v>
      </c>
      <c r="E64" s="41"/>
    </row>
    <row r="65" spans="1:5" ht="12.75">
      <c r="A65" s="24" t="s">
        <v>57</v>
      </c>
      <c r="B65" s="37">
        <v>19278712.4</v>
      </c>
      <c r="C65" s="37">
        <v>10444821.28</v>
      </c>
      <c r="D65" s="8">
        <f t="shared" si="1"/>
        <v>0.5417800246867109</v>
      </c>
      <c r="E65" s="41"/>
    </row>
    <row r="66" spans="1:5" ht="12.75">
      <c r="A66" s="24" t="s">
        <v>58</v>
      </c>
      <c r="B66" s="37">
        <v>1037000</v>
      </c>
      <c r="C66" s="37">
        <v>584272.06</v>
      </c>
      <c r="D66" s="8">
        <f t="shared" si="1"/>
        <v>0.5634253230472518</v>
      </c>
      <c r="E66" s="41"/>
    </row>
    <row r="67" spans="1:5" ht="12.75">
      <c r="A67" s="24" t="s">
        <v>59</v>
      </c>
      <c r="B67" s="37">
        <v>836000</v>
      </c>
      <c r="C67" s="37">
        <v>541600</v>
      </c>
      <c r="D67" s="8">
        <f t="shared" si="1"/>
        <v>0.6478468899521531</v>
      </c>
      <c r="E67" s="41"/>
    </row>
    <row r="68" spans="1:5" ht="12.75">
      <c r="A68" s="25" t="s">
        <v>20</v>
      </c>
      <c r="B68" s="38">
        <f>B69+B71+B70</f>
        <v>59339448.85000001</v>
      </c>
      <c r="C68" s="38">
        <f>C69+C71+C70</f>
        <v>35179597.28</v>
      </c>
      <c r="D68" s="8">
        <f t="shared" si="1"/>
        <v>0.5928534551934922</v>
      </c>
      <c r="E68" s="41"/>
    </row>
    <row r="69" spans="1:5" ht="12.75">
      <c r="A69" s="24" t="s">
        <v>60</v>
      </c>
      <c r="B69" s="37">
        <v>46750949.27</v>
      </c>
      <c r="C69" s="37">
        <v>29791950.54</v>
      </c>
      <c r="D69" s="8">
        <f t="shared" si="1"/>
        <v>0.6372480346429551</v>
      </c>
      <c r="E69" s="41"/>
    </row>
    <row r="70" spans="1:5" ht="12.75">
      <c r="A70" s="24" t="s">
        <v>71</v>
      </c>
      <c r="B70" s="37">
        <v>11927043.38</v>
      </c>
      <c r="C70" s="37">
        <v>4871239.01</v>
      </c>
      <c r="D70" s="8">
        <f t="shared" si="1"/>
        <v>0.40841966066530727</v>
      </c>
      <c r="E70" s="41"/>
    </row>
    <row r="71" spans="1:5" ht="25.5">
      <c r="A71" s="24" t="s">
        <v>61</v>
      </c>
      <c r="B71" s="37">
        <v>661456.2</v>
      </c>
      <c r="C71" s="37">
        <v>516407.73</v>
      </c>
      <c r="D71" s="8">
        <f t="shared" si="1"/>
        <v>0.780713416852091</v>
      </c>
      <c r="E71" s="41"/>
    </row>
    <row r="72" spans="1:5" s="30" customFormat="1" ht="12.75">
      <c r="A72" s="25" t="s">
        <v>67</v>
      </c>
      <c r="B72" s="38">
        <f>B73</f>
        <v>5408477.63</v>
      </c>
      <c r="C72" s="38">
        <f>C73</f>
        <v>3439737.21</v>
      </c>
      <c r="D72" s="8">
        <f t="shared" si="1"/>
        <v>0.6359899116380371</v>
      </c>
      <c r="E72" s="41"/>
    </row>
    <row r="73" spans="1:5" s="31" customFormat="1" ht="12.75">
      <c r="A73" s="24" t="s">
        <v>68</v>
      </c>
      <c r="B73" s="37">
        <v>5408477.63</v>
      </c>
      <c r="C73" s="37">
        <v>3439737.21</v>
      </c>
      <c r="D73" s="8">
        <f t="shared" si="1"/>
        <v>0.6359899116380371</v>
      </c>
      <c r="E73" s="41"/>
    </row>
    <row r="74" spans="1:5" s="30" customFormat="1" ht="25.5">
      <c r="A74" s="25" t="s">
        <v>69</v>
      </c>
      <c r="B74" s="38">
        <f>B75</f>
        <v>6997589.64</v>
      </c>
      <c r="C74" s="38">
        <f>C75</f>
        <v>534971.2</v>
      </c>
      <c r="D74" s="8">
        <f t="shared" si="1"/>
        <v>0.07645078198669564</v>
      </c>
      <c r="E74" s="41"/>
    </row>
    <row r="75" spans="1:5" s="31" customFormat="1" ht="25.5">
      <c r="A75" s="24" t="s">
        <v>70</v>
      </c>
      <c r="B75" s="37">
        <v>6997589.64</v>
      </c>
      <c r="C75" s="37">
        <v>534971.2</v>
      </c>
      <c r="D75" s="8">
        <f t="shared" si="1"/>
        <v>0.07645078198669564</v>
      </c>
      <c r="E75" s="41"/>
    </row>
    <row r="76" spans="1:5" ht="12.75">
      <c r="A76" s="7" t="s">
        <v>18</v>
      </c>
      <c r="B76" s="35">
        <f>B24+B33+B35+B38+B43+B48+B51+B57+B60+B62+B68+B72+B74</f>
        <v>915475724.7700001</v>
      </c>
      <c r="C76" s="35">
        <f>C24+C33+C35+C38+C43+C48+C51+C57+C60+C62+C68+C72+C74</f>
        <v>597301359.08</v>
      </c>
      <c r="D76" s="8">
        <f t="shared" si="1"/>
        <v>0.6524491506643317</v>
      </c>
      <c r="E76" s="41"/>
    </row>
    <row r="77" spans="1:4" ht="12.75">
      <c r="A77" s="9"/>
      <c r="B77" s="10"/>
      <c r="C77" s="10"/>
      <c r="D77" s="22"/>
    </row>
    <row r="78" spans="1:4" ht="12.75">
      <c r="A78" s="1"/>
      <c r="B78" s="1"/>
      <c r="C78" s="1"/>
      <c r="D78" s="1"/>
    </row>
    <row r="79" spans="1:4" ht="12.75">
      <c r="A79" s="1"/>
      <c r="B79" s="11"/>
      <c r="C79" s="11"/>
      <c r="D79" s="1"/>
    </row>
    <row r="80" spans="1:4" ht="12.75">
      <c r="A80" s="1"/>
      <c r="B80" s="12"/>
      <c r="C80" s="1"/>
      <c r="D80" s="1"/>
    </row>
    <row r="81" spans="1:4" ht="12.75">
      <c r="A81" s="1"/>
      <c r="B81" s="12"/>
      <c r="C81" s="1"/>
      <c r="D81" s="1"/>
    </row>
    <row r="82" spans="1:4" ht="12.75">
      <c r="A82" s="1"/>
      <c r="B82" s="12"/>
      <c r="C82" s="1"/>
      <c r="D82" s="1"/>
    </row>
    <row r="83" spans="1:4" ht="12.75">
      <c r="A83" s="13"/>
      <c r="B83" s="12"/>
      <c r="C83" s="1"/>
      <c r="D83" s="1"/>
    </row>
    <row r="84" spans="1:4" ht="12.75">
      <c r="A84" s="14"/>
      <c r="B84" s="12"/>
      <c r="C84" s="1"/>
      <c r="D84" s="1"/>
    </row>
    <row r="85" spans="1:4" ht="12.75">
      <c r="A85" s="13"/>
      <c r="B85" s="12"/>
      <c r="C85" s="1"/>
      <c r="D85" s="1"/>
    </row>
    <row r="86" spans="1:4" ht="12.75">
      <c r="A86" s="15"/>
      <c r="B86" s="12"/>
      <c r="C86" s="1"/>
      <c r="D86" s="1"/>
    </row>
    <row r="87" spans="1:4" ht="12.75">
      <c r="A87" s="15"/>
      <c r="B87" s="12"/>
      <c r="C87" s="1"/>
      <c r="D87" s="1"/>
    </row>
    <row r="88" spans="1:4" ht="12.75">
      <c r="A88" s="15"/>
      <c r="B88" s="12"/>
      <c r="C88" s="1"/>
      <c r="D88" s="1"/>
    </row>
    <row r="89" spans="1:4" ht="12.75">
      <c r="A89" s="16"/>
      <c r="B89" s="12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Сотрудник ФУ</cp:lastModifiedBy>
  <cp:lastPrinted>2016-01-20T09:33:16Z</cp:lastPrinted>
  <dcterms:created xsi:type="dcterms:W3CDTF">1996-10-08T23:32:33Z</dcterms:created>
  <dcterms:modified xsi:type="dcterms:W3CDTF">2022-11-01T03:05:44Z</dcterms:modified>
  <cp:category/>
  <cp:version/>
  <cp:contentType/>
  <cp:contentStatus/>
</cp:coreProperties>
</file>