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<sst xmlns="http://schemas.openxmlformats.org/spreadsheetml/2006/main" count="77" uniqueCount="77">
  <si>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</si>
  <si>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</si>
  <si>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</si>
  <si>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</si>
  <si>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</si>
  <si>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</si>
  <si>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</si>
  <si>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</si>
  <si>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</si>
  <si>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</si>
  <si>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</si>
  <si>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</si>
  <si>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</si>
  <si>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</si>
  <si>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</si>
  <si>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</si>
  <si>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</si>
  <si>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</si>
  <si>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</si>
  <si>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</si>
  <si>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</si>
  <si>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</si>
  <si>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</si>
  <si>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</si>
  <si>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</si>
  <si>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</si>
  <si>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</si>
  <si>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</si>
  <si>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</si>
  <si>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</si>
  <si>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</si>
  <si>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</si>
  <si>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</si>
  <si>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</si>
  <si>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</si>
  <si>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</si>
  <si>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</si>
  <si>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</si>
  <si>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</si>
  <si>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</si>
  <si>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</si>
  <si>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</si>
  <si>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</si>
  <si>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</si>
  <si>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</si>
  <si>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</si>
  <si>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</si>
  <si>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</si>
  <si>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</si>
  <si>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</si>
  <si>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</si>
  <si>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</si>
  <si>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</si>
  <si>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</si>
  <si>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</si>
  <si>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</si>
  <si>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</si>
  <si>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</si>
  <si>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</si>
  <si>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</si>
  <si>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</si>
  <si>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</si>
  <si>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</si>
  <si>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</si>
  <si>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</si>
  <si>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</si>
  <si>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</si>
  <si>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</si>
  <si>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</si>
  <si>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</si>
  <si>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</si>
  <si>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</si>
  <si>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</si>
  <si>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</si>
  <si>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</si>
  <si>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Гражданская оборона</t>
  </si>
  <si>
    <t>о ходе исполнения местного бюджета  города Бородино на 1 ноября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</si>
</sst>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17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33228669</v>
      </c>
      <c r="C7" s="32">
        <v>21975466.34</v>
      </c>
      <c r="D7" s="5">
        <f>C7/B7</f>
        <v>0.6613405532433454</v>
      </c>
      <c r="E7" s="41"/>
    </row>
    <row r="8" spans="1:5" ht="12.75">
      <c r="A8" s="40" t="s">
        <v>7</v>
      </c>
      <c r="B8" s="32">
        <v>122089818.32</v>
      </c>
      <c r="C8" s="32">
        <v>94991310.9</v>
      </c>
      <c r="D8" s="5">
        <f aca="true" t="shared" si="0" ref="D8:D18">C8/B8</f>
        <v>0.7780444938580036</v>
      </c>
      <c r="E8" s="41"/>
    </row>
    <row r="9" spans="1:5" ht="25.5" customHeight="1">
      <c r="A9" s="17" t="s">
        <v>22</v>
      </c>
      <c r="B9" s="32">
        <v>1437200</v>
      </c>
      <c r="C9" s="32">
        <v>1385302.01</v>
      </c>
      <c r="D9" s="5">
        <f t="shared" si="0"/>
        <v>0.9638895143334261</v>
      </c>
      <c r="E9" s="41"/>
    </row>
    <row r="10" spans="1:5" ht="12.75">
      <c r="A10" s="3" t="s">
        <v>8</v>
      </c>
      <c r="B10" s="32">
        <v>21224597.63</v>
      </c>
      <c r="C10" s="32">
        <v>19993382.94</v>
      </c>
      <c r="D10" s="5">
        <f t="shared" si="0"/>
        <v>0.9419911410589131</v>
      </c>
      <c r="E10" s="41"/>
    </row>
    <row r="11" spans="1:5" ht="12.75">
      <c r="A11" s="3" t="s">
        <v>9</v>
      </c>
      <c r="B11" s="32">
        <v>11473928.8</v>
      </c>
      <c r="C11" s="32">
        <v>9020153.57</v>
      </c>
      <c r="D11" s="5">
        <f t="shared" si="0"/>
        <v>0.7861434149739538</v>
      </c>
      <c r="E11" s="41"/>
    </row>
    <row r="12" spans="1:5" ht="12.75">
      <c r="A12" s="3" t="s">
        <v>10</v>
      </c>
      <c r="B12" s="32">
        <v>3740400</v>
      </c>
      <c r="C12" s="32">
        <v>3568433.46</v>
      </c>
      <c r="D12" s="5">
        <f t="shared" si="0"/>
        <v>0.954024558870709</v>
      </c>
      <c r="E12" s="41"/>
    </row>
    <row r="13" spans="1:5" ht="25.5">
      <c r="A13" s="20" t="s">
        <v>26</v>
      </c>
      <c r="B13" s="33">
        <v>1595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11667472.53</v>
      </c>
      <c r="C14" s="33">
        <v>10741560.95</v>
      </c>
      <c r="D14" s="18">
        <f>C14/B14</f>
        <v>0.9206416318856334</v>
      </c>
      <c r="E14" s="41"/>
    </row>
    <row r="15" spans="1:5" ht="12.75">
      <c r="A15" s="4" t="s">
        <v>11</v>
      </c>
      <c r="B15" s="32">
        <v>111640.7</v>
      </c>
      <c r="C15" s="34">
        <v>75148.75</v>
      </c>
      <c r="D15" s="5">
        <f t="shared" si="0"/>
        <v>0.6731304085338053</v>
      </c>
      <c r="E15" s="41"/>
    </row>
    <row r="16" spans="1:5" ht="25.5">
      <c r="A16" s="19" t="s">
        <v>24</v>
      </c>
      <c r="B16" s="33">
        <v>7210359.15</v>
      </c>
      <c r="C16" s="33">
        <v>4774525.24</v>
      </c>
      <c r="D16" s="18">
        <f>C16/B16</f>
        <v>0.6621757863476191</v>
      </c>
      <c r="E16" s="41"/>
    </row>
    <row r="17" spans="1:5" ht="25.5" customHeight="1">
      <c r="A17" s="21" t="s">
        <v>25</v>
      </c>
      <c r="B17" s="33">
        <v>380400</v>
      </c>
      <c r="C17" s="33">
        <v>739873.04</v>
      </c>
      <c r="D17" s="18">
        <f t="shared" si="0"/>
        <v>1.9449869610935857</v>
      </c>
      <c r="E17" s="41"/>
    </row>
    <row r="18" spans="1:5" ht="12.75">
      <c r="A18" s="3" t="s">
        <v>12</v>
      </c>
      <c r="B18" s="32">
        <v>114180</v>
      </c>
      <c r="C18" s="32">
        <v>319397.86</v>
      </c>
      <c r="D18" s="5">
        <f t="shared" si="0"/>
        <v>2.797318794885269</v>
      </c>
      <c r="E18" s="41"/>
    </row>
    <row r="19" spans="1:5" ht="12.75">
      <c r="A19" s="3" t="s">
        <v>17</v>
      </c>
      <c r="B19" s="32">
        <v>0</v>
      </c>
      <c r="C19" s="32">
        <v>0</v>
      </c>
      <c r="D19" s="5">
        <v>0</v>
      </c>
      <c r="E19" s="41"/>
    </row>
    <row r="20" spans="1:5" ht="12.75">
      <c r="A20" s="3" t="s">
        <v>13</v>
      </c>
      <c r="B20" s="32">
        <v>692326661.06</v>
      </c>
      <c r="C20" s="32">
        <v>509117659.05</v>
      </c>
      <c r="D20" s="5">
        <f>C20/B20</f>
        <v>0.7353720254980586</v>
      </c>
      <c r="E20" s="41"/>
    </row>
    <row r="21" spans="1:5" ht="12.75">
      <c r="A21" s="7" t="s">
        <v>14</v>
      </c>
      <c r="B21" s="35">
        <f>B7+B8+B9+B10+B11+B12+B13+B14+B15+B16+B17+B18+B19+B20</f>
        <v>905006922.1899999</v>
      </c>
      <c r="C21" s="35">
        <f>C7+C8+C9+C10+C11+C12+C13+C14+C15+C16+C17+C18+C19+C20</f>
        <v>676702214.11</v>
      </c>
      <c r="D21" s="8">
        <f>C21/B21</f>
        <v>0.7477315338897829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56478935.120000005</v>
      </c>
      <c r="C24" s="36">
        <f>C25+C26+C27+C28+C29+C30+C31+C32</f>
        <v>43833171.41</v>
      </c>
      <c r="D24" s="8">
        <f>C24/B24</f>
        <v>0.7760976958377184</v>
      </c>
      <c r="E24" s="41"/>
    </row>
    <row r="25" spans="1:5" ht="38.25">
      <c r="A25" s="24" t="s">
        <v>28</v>
      </c>
      <c r="B25" s="37">
        <v>2328180.27</v>
      </c>
      <c r="C25" s="37">
        <v>1806696.03</v>
      </c>
      <c r="D25" s="8">
        <f aca="true" t="shared" si="1" ref="D25:D76">C25/B25</f>
        <v>0.7760120868990956</v>
      </c>
      <c r="E25" s="41"/>
    </row>
    <row r="26" spans="1:5" ht="51">
      <c r="A26" s="24" t="s">
        <v>29</v>
      </c>
      <c r="B26" s="37">
        <v>6602482.5</v>
      </c>
      <c r="C26" s="37">
        <v>5749731.7</v>
      </c>
      <c r="D26" s="8">
        <f t="shared" si="1"/>
        <v>0.8708439136340006</v>
      </c>
      <c r="E26" s="41"/>
    </row>
    <row r="27" spans="1:5" ht="51">
      <c r="A27" s="24" t="s">
        <v>30</v>
      </c>
      <c r="B27" s="37">
        <v>23978127.77</v>
      </c>
      <c r="C27" s="37">
        <v>19220631.4</v>
      </c>
      <c r="D27" s="8">
        <f t="shared" si="1"/>
        <v>0.8015901651857783</v>
      </c>
      <c r="E27" s="41"/>
    </row>
    <row r="28" spans="1:5" ht="12.75">
      <c r="A28" s="24" t="s">
        <v>62</v>
      </c>
      <c r="B28" s="37">
        <v>49100</v>
      </c>
      <c r="C28" s="37">
        <v>27540</v>
      </c>
      <c r="D28" s="8">
        <f t="shared" si="1"/>
        <v>0.5608961303462322</v>
      </c>
      <c r="E28" s="41"/>
    </row>
    <row r="29" spans="1:5" ht="38.25">
      <c r="A29" s="24" t="s">
        <v>31</v>
      </c>
      <c r="B29" s="37">
        <v>11155323.8</v>
      </c>
      <c r="C29" s="37">
        <v>8434812.01</v>
      </c>
      <c r="D29" s="8">
        <f t="shared" si="1"/>
        <v>0.7561243547228992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12115720.78</v>
      </c>
      <c r="C32" s="37">
        <v>8593760.27</v>
      </c>
      <c r="D32" s="8">
        <f t="shared" si="1"/>
        <v>0.7093065634350151</v>
      </c>
      <c r="E32" s="41"/>
    </row>
    <row r="33" spans="1:5" ht="12.75">
      <c r="A33" s="25" t="s">
        <v>21</v>
      </c>
      <c r="B33" s="38">
        <f>B34</f>
        <v>2303551.3</v>
      </c>
      <c r="C33" s="38">
        <f>C34</f>
        <v>1663211.68</v>
      </c>
      <c r="D33" s="8">
        <f t="shared" si="1"/>
        <v>0.722020681718701</v>
      </c>
      <c r="E33" s="41"/>
    </row>
    <row r="34" spans="1:5" ht="12.75">
      <c r="A34" s="24" t="s">
        <v>34</v>
      </c>
      <c r="B34" s="37">
        <v>2303551.3</v>
      </c>
      <c r="C34" s="37">
        <v>1663211.68</v>
      </c>
      <c r="D34" s="8">
        <f t="shared" si="1"/>
        <v>0.722020681718701</v>
      </c>
      <c r="E34" s="41"/>
    </row>
    <row r="35" spans="1:5" ht="25.5">
      <c r="A35" s="26" t="s">
        <v>35</v>
      </c>
      <c r="B35" s="38">
        <f>B36+B37</f>
        <v>6149066.6</v>
      </c>
      <c r="C35" s="38">
        <f>C36+C37</f>
        <v>4197639.890000001</v>
      </c>
      <c r="D35" s="8">
        <f t="shared" si="1"/>
        <v>0.6826466784405947</v>
      </c>
      <c r="E35" s="41"/>
    </row>
    <row r="36" spans="1:5" ht="12.75">
      <c r="A36" s="21" t="s">
        <v>75</v>
      </c>
      <c r="B36" s="37">
        <v>6129045.6</v>
      </c>
      <c r="C36" s="37">
        <v>4177618.89</v>
      </c>
      <c r="D36" s="8">
        <f t="shared" si="1"/>
        <v>0.6816100193478737</v>
      </c>
      <c r="E36" s="41"/>
    </row>
    <row r="37" spans="1:5" ht="38.25">
      <c r="A37" s="21" t="s">
        <v>36</v>
      </c>
      <c r="B37" s="42">
        <v>20021</v>
      </c>
      <c r="C37" s="42">
        <v>20021</v>
      </c>
      <c r="D37" s="8">
        <f t="shared" si="1"/>
        <v>1</v>
      </c>
      <c r="E37" s="41"/>
    </row>
    <row r="38" spans="1:5" ht="12.75">
      <c r="A38" s="27" t="s">
        <v>37</v>
      </c>
      <c r="B38" s="39">
        <f>B39+B40+B41+B42</f>
        <v>36234516.660000004</v>
      </c>
      <c r="C38" s="39">
        <f>C39+C40+C41+C42</f>
        <v>28414918.9</v>
      </c>
      <c r="D38" s="8">
        <f t="shared" si="1"/>
        <v>0.7841947821914177</v>
      </c>
      <c r="E38" s="41"/>
    </row>
    <row r="39" spans="1:5" ht="12.75">
      <c r="A39" s="24" t="s">
        <v>38</v>
      </c>
      <c r="B39" s="37">
        <v>9213144.75</v>
      </c>
      <c r="C39" s="37">
        <v>6467958.9</v>
      </c>
      <c r="D39" s="8">
        <f t="shared" si="1"/>
        <v>0.7020359579176264</v>
      </c>
      <c r="E39" s="41"/>
    </row>
    <row r="40" spans="1:5" ht="12.75">
      <c r="A40" s="24" t="s">
        <v>39</v>
      </c>
      <c r="B40" s="37">
        <v>25228641.82</v>
      </c>
      <c r="C40" s="37">
        <v>21946960</v>
      </c>
      <c r="D40" s="8">
        <f t="shared" si="1"/>
        <v>0.8699223746005047</v>
      </c>
      <c r="E40" s="41"/>
    </row>
    <row r="41" spans="1:5" ht="12.75">
      <c r="A41" s="28" t="s">
        <v>40</v>
      </c>
      <c r="B41" s="37">
        <v>1792730.09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231168642.09</v>
      </c>
      <c r="C43" s="38">
        <f>C44+C45+C46+C47</f>
        <v>149391410.79000002</v>
      </c>
      <c r="D43" s="8">
        <f t="shared" si="1"/>
        <v>0.6462442718845839</v>
      </c>
      <c r="E43" s="41"/>
    </row>
    <row r="44" spans="1:5" ht="12.75" hidden="1">
      <c r="A44" s="24" t="s">
        <v>41</v>
      </c>
      <c r="B44" s="37"/>
      <c r="C44" s="37"/>
      <c r="D44" s="8" t="e">
        <f t="shared" si="1"/>
        <v>#DIV/0!</v>
      </c>
      <c r="E44" s="41"/>
    </row>
    <row r="45" spans="1:5" ht="12.75">
      <c r="A45" s="24" t="s">
        <v>42</v>
      </c>
      <c r="B45" s="37">
        <v>57415380</v>
      </c>
      <c r="C45" s="37">
        <v>15472657.05</v>
      </c>
      <c r="D45" s="8">
        <f t="shared" si="1"/>
        <v>0.2694862778927876</v>
      </c>
      <c r="E45" s="41"/>
    </row>
    <row r="46" spans="1:5" ht="12.75">
      <c r="A46" s="24" t="s">
        <v>43</v>
      </c>
      <c r="B46" s="37">
        <v>20550441.31</v>
      </c>
      <c r="C46" s="37">
        <v>15448551.15</v>
      </c>
      <c r="D46" s="8">
        <f t="shared" si="1"/>
        <v>0.7517381703371314</v>
      </c>
      <c r="E46" s="41"/>
    </row>
    <row r="47" spans="1:5" ht="25.5">
      <c r="A47" s="24" t="s">
        <v>44</v>
      </c>
      <c r="B47" s="37">
        <v>153202820.78</v>
      </c>
      <c r="C47" s="37">
        <v>118470202.59</v>
      </c>
      <c r="D47" s="8">
        <f t="shared" si="1"/>
        <v>0.7732899563260901</v>
      </c>
      <c r="E47" s="41"/>
    </row>
    <row r="48" spans="1:5" s="30" customFormat="1" ht="12.75">
      <c r="A48" s="25" t="s">
        <v>65</v>
      </c>
      <c r="B48" s="38">
        <f>B49+B50</f>
        <v>1086773</v>
      </c>
      <c r="C48" s="38">
        <f>C49+C50</f>
        <v>460046.78</v>
      </c>
      <c r="D48" s="8">
        <f t="shared" si="1"/>
        <v>0.4233145100218721</v>
      </c>
      <c r="E48" s="41"/>
    </row>
    <row r="49" spans="1:5" s="31" customFormat="1" ht="25.5">
      <c r="A49" s="24" t="s">
        <v>66</v>
      </c>
      <c r="B49" s="37">
        <v>1086773</v>
      </c>
      <c r="C49" s="37">
        <v>460046.78</v>
      </c>
      <c r="D49" s="8">
        <f t="shared" si="1"/>
        <v>0.4233145100218721</v>
      </c>
      <c r="E49" s="41"/>
    </row>
    <row r="50" spans="1:5" s="31" customFormat="1" ht="25.5" hidden="1">
      <c r="A50" s="24" t="s">
        <v>73</v>
      </c>
      <c r="B50" s="37">
        <v>0</v>
      </c>
      <c r="C50" s="37">
        <v>0</v>
      </c>
      <c r="D50" s="8" t="e">
        <f t="shared" si="1"/>
        <v>#DIV/0!</v>
      </c>
      <c r="E50" s="41"/>
    </row>
    <row r="51" spans="1:5" ht="12.75">
      <c r="A51" s="25" t="s">
        <v>16</v>
      </c>
      <c r="B51" s="38">
        <f>B52+B53+B55+B56+B54</f>
        <v>430254479.40999997</v>
      </c>
      <c r="C51" s="38">
        <f>C52+C53+C55+C56+C54</f>
        <v>318285331.84000003</v>
      </c>
      <c r="D51" s="8">
        <f t="shared" si="1"/>
        <v>0.739760646481726</v>
      </c>
      <c r="E51" s="41"/>
    </row>
    <row r="52" spans="1:5" ht="12.75">
      <c r="A52" s="24" t="s">
        <v>45</v>
      </c>
      <c r="B52" s="37">
        <v>175160317.72</v>
      </c>
      <c r="C52" s="37">
        <v>126096441.47</v>
      </c>
      <c r="D52" s="8">
        <f t="shared" si="1"/>
        <v>0.7198916005140482</v>
      </c>
      <c r="E52" s="41"/>
    </row>
    <row r="53" spans="1:5" ht="12.75">
      <c r="A53" s="24" t="s">
        <v>46</v>
      </c>
      <c r="B53" s="37">
        <v>165762360.78</v>
      </c>
      <c r="C53" s="37">
        <v>127748607.44</v>
      </c>
      <c r="D53" s="8">
        <f t="shared" si="1"/>
        <v>0.7706731904569585</v>
      </c>
      <c r="E53" s="41"/>
    </row>
    <row r="54" spans="1:5" ht="12.75">
      <c r="A54" s="24" t="s">
        <v>74</v>
      </c>
      <c r="B54" s="37">
        <v>47292212.27</v>
      </c>
      <c r="C54" s="37">
        <v>32087599.88</v>
      </c>
      <c r="D54" s="8">
        <f t="shared" si="1"/>
        <v>0.67849648683817</v>
      </c>
      <c r="E54" s="41"/>
    </row>
    <row r="55" spans="1:5" ht="12.75">
      <c r="A55" s="24" t="s">
        <v>47</v>
      </c>
      <c r="B55" s="37">
        <v>13609671.53</v>
      </c>
      <c r="C55" s="37">
        <v>11143252.39</v>
      </c>
      <c r="D55" s="8">
        <f t="shared" si="1"/>
        <v>0.8187745284988521</v>
      </c>
      <c r="E55" s="41"/>
    </row>
    <row r="56" spans="1:5" ht="12.75">
      <c r="A56" s="24" t="s">
        <v>48</v>
      </c>
      <c r="B56" s="43">
        <v>28429917.11</v>
      </c>
      <c r="C56" s="37">
        <v>21209430.66</v>
      </c>
      <c r="D56" s="8">
        <f t="shared" si="1"/>
        <v>0.7460250614849577</v>
      </c>
      <c r="E56" s="41"/>
    </row>
    <row r="57" spans="1:5" ht="12.75">
      <c r="A57" s="25" t="s">
        <v>49</v>
      </c>
      <c r="B57" s="38">
        <f>B58+B59</f>
        <v>68731287.38</v>
      </c>
      <c r="C57" s="38">
        <f>C58+C59</f>
        <v>52065094.089999996</v>
      </c>
      <c r="D57" s="8">
        <f t="shared" si="1"/>
        <v>0.7575166430703338</v>
      </c>
      <c r="E57" s="41"/>
    </row>
    <row r="58" spans="1:5" ht="12.75">
      <c r="A58" s="24" t="s">
        <v>50</v>
      </c>
      <c r="B58" s="37">
        <v>65486178.14</v>
      </c>
      <c r="C58" s="37">
        <v>49493878.94</v>
      </c>
      <c r="D58" s="8">
        <f t="shared" si="1"/>
        <v>0.7557912271836849</v>
      </c>
      <c r="E58" s="41"/>
    </row>
    <row r="59" spans="1:5" ht="25.5">
      <c r="A59" s="24" t="s">
        <v>51</v>
      </c>
      <c r="B59" s="37">
        <v>3245109.24</v>
      </c>
      <c r="C59" s="37">
        <v>2571215.15</v>
      </c>
      <c r="D59" s="8">
        <f t="shared" si="1"/>
        <v>0.7923354684972022</v>
      </c>
      <c r="E59" s="41"/>
    </row>
    <row r="60" spans="1:5" ht="12.75">
      <c r="A60" s="25" t="s">
        <v>52</v>
      </c>
      <c r="B60" s="38">
        <f>B61</f>
        <v>61560</v>
      </c>
      <c r="C60" s="38">
        <f>C61</f>
        <v>27550</v>
      </c>
      <c r="D60" s="8">
        <f t="shared" si="1"/>
        <v>0.44753086419753085</v>
      </c>
      <c r="E60" s="41"/>
    </row>
    <row r="61" spans="1:5" ht="12.75">
      <c r="A61" s="24" t="s">
        <v>53</v>
      </c>
      <c r="B61" s="37">
        <v>61560</v>
      </c>
      <c r="C61" s="37">
        <v>27550</v>
      </c>
      <c r="D61" s="8">
        <f t="shared" si="1"/>
        <v>0.44753086419753085</v>
      </c>
      <c r="E61" s="41"/>
    </row>
    <row r="62" spans="1:5" ht="12.75">
      <c r="A62" s="25" t="s">
        <v>54</v>
      </c>
      <c r="B62" s="38">
        <f>B63+B64+B65+B66+B67</f>
        <v>24371230.84</v>
      </c>
      <c r="C62" s="38">
        <f>C63+C64+C65+C66+C67</f>
        <v>15500025.55</v>
      </c>
      <c r="D62" s="8">
        <f t="shared" si="1"/>
        <v>0.6359968296947944</v>
      </c>
      <c r="E62" s="41"/>
    </row>
    <row r="63" spans="1:5" ht="12.75">
      <c r="A63" s="24" t="s">
        <v>55</v>
      </c>
      <c r="B63" s="37">
        <v>1270618.44</v>
      </c>
      <c r="C63" s="37">
        <v>925318.69</v>
      </c>
      <c r="D63" s="8">
        <f t="shared" si="1"/>
        <v>0.7282427681436765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21227612.4</v>
      </c>
      <c r="C65" s="37">
        <v>13335625.96</v>
      </c>
      <c r="D65" s="8">
        <f t="shared" si="1"/>
        <v>0.6282207206685195</v>
      </c>
      <c r="E65" s="41"/>
    </row>
    <row r="66" spans="1:5" ht="12.75">
      <c r="A66" s="24" t="s">
        <v>58</v>
      </c>
      <c r="B66" s="37">
        <v>1037000</v>
      </c>
      <c r="C66" s="37">
        <v>647046.31</v>
      </c>
      <c r="D66" s="8">
        <f t="shared" si="1"/>
        <v>0.6239597974927676</v>
      </c>
      <c r="E66" s="41"/>
    </row>
    <row r="67" spans="1:5" ht="12.75">
      <c r="A67" s="24" t="s">
        <v>59</v>
      </c>
      <c r="B67" s="37">
        <v>836000</v>
      </c>
      <c r="C67" s="37">
        <v>592034.59</v>
      </c>
      <c r="D67" s="8">
        <f t="shared" si="1"/>
        <v>0.7081753468899521</v>
      </c>
      <c r="E67" s="41"/>
    </row>
    <row r="68" spans="1:5" ht="12.75">
      <c r="A68" s="25" t="s">
        <v>20</v>
      </c>
      <c r="B68" s="38">
        <f>B69+B71+B70</f>
        <v>59894131.32</v>
      </c>
      <c r="C68" s="38">
        <f>C69+C71+C70</f>
        <v>38828608.93</v>
      </c>
      <c r="D68" s="8">
        <f t="shared" si="1"/>
        <v>0.6482873709704218</v>
      </c>
      <c r="E68" s="41"/>
    </row>
    <row r="69" spans="1:5" ht="12.75">
      <c r="A69" s="24" t="s">
        <v>60</v>
      </c>
      <c r="B69" s="37">
        <v>47241363.19</v>
      </c>
      <c r="C69" s="37">
        <v>33095558.33</v>
      </c>
      <c r="D69" s="8">
        <f t="shared" si="1"/>
        <v>0.7005631526104148</v>
      </c>
      <c r="E69" s="41"/>
    </row>
    <row r="70" spans="1:5" ht="12.75">
      <c r="A70" s="24" t="s">
        <v>71</v>
      </c>
      <c r="B70" s="37">
        <v>11927043.38</v>
      </c>
      <c r="C70" s="37">
        <v>5166851.07</v>
      </c>
      <c r="D70" s="8">
        <f t="shared" si="1"/>
        <v>0.43320468496526926</v>
      </c>
      <c r="E70" s="41"/>
    </row>
    <row r="71" spans="1:5" ht="25.5">
      <c r="A71" s="24" t="s">
        <v>61</v>
      </c>
      <c r="B71" s="37">
        <v>725724.75</v>
      </c>
      <c r="C71" s="37">
        <v>566199.53</v>
      </c>
      <c r="D71" s="8">
        <f t="shared" si="1"/>
        <v>0.7801849530417697</v>
      </c>
      <c r="E71" s="41"/>
    </row>
    <row r="72" spans="1:5" s="30" customFormat="1" ht="12.75">
      <c r="A72" s="25" t="s">
        <v>67</v>
      </c>
      <c r="B72" s="38">
        <f>B73</f>
        <v>5481705.91</v>
      </c>
      <c r="C72" s="38">
        <f>C73</f>
        <v>3868423.07</v>
      </c>
      <c r="D72" s="8">
        <f t="shared" si="1"/>
        <v>0.7056969369595385</v>
      </c>
      <c r="E72" s="41"/>
    </row>
    <row r="73" spans="1:5" s="31" customFormat="1" ht="12.75">
      <c r="A73" s="24" t="s">
        <v>68</v>
      </c>
      <c r="B73" s="37">
        <v>5481705.91</v>
      </c>
      <c r="C73" s="37">
        <v>3868423.07</v>
      </c>
      <c r="D73" s="8">
        <f t="shared" si="1"/>
        <v>0.7056969369595385</v>
      </c>
      <c r="E73" s="41"/>
    </row>
    <row r="74" spans="1:5" s="30" customFormat="1" ht="25.5">
      <c r="A74" s="25" t="s">
        <v>69</v>
      </c>
      <c r="B74" s="38">
        <f>B75</f>
        <v>6997589.64</v>
      </c>
      <c r="C74" s="38">
        <f>C75</f>
        <v>575042.42</v>
      </c>
      <c r="D74" s="8">
        <f t="shared" si="1"/>
        <v>0.08217721380986841</v>
      </c>
      <c r="E74" s="41"/>
    </row>
    <row r="75" spans="1:5" s="31" customFormat="1" ht="25.5">
      <c r="A75" s="24" t="s">
        <v>70</v>
      </c>
      <c r="B75" s="37">
        <v>6997589.64</v>
      </c>
      <c r="C75" s="37">
        <v>575042.42</v>
      </c>
      <c r="D75" s="8">
        <f t="shared" si="1"/>
        <v>0.08217721380986841</v>
      </c>
      <c r="E75" s="41"/>
    </row>
    <row r="76" spans="1:5" ht="12.75">
      <c r="A76" s="7" t="s">
        <v>18</v>
      </c>
      <c r="B76" s="35">
        <f>B24+B33+B35+B38+B43+B48+B51+B57+B60+B62+B68+B72+B74</f>
        <v>929213469.27</v>
      </c>
      <c r="C76" s="35">
        <f>C24+C33+C35+C38+C43+C48+C51+C57+C60+C62+C68+C72+C74</f>
        <v>657110475.35</v>
      </c>
      <c r="D76" s="8">
        <f t="shared" si="1"/>
        <v>0.7071684785910745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2022-11-15T02:52:07Z</dcterms:modified>
  <cp:category/>
  <cp:version/>
  <cp:contentType/>
  <cp:contentStatus/>
</cp:coreProperties>
</file>