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<sst xmlns="http://schemas.openxmlformats.org/spreadsheetml/2006/main" count="77" uniqueCount="77">
  <si>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</si>
  <si>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</si>
  <si>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</si>
  <si>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</si>
  <si>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</si>
  <si>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</si>
  <si>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</si>
  <si>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</si>
  <si>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</si>
  <si>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</si>
  <si>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</si>
  <si>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</si>
  <si>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</si>
  <si>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</si>
  <si>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</si>
  <si>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</si>
  <si>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</si>
  <si>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</si>
  <si>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</si>
  <si>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</si>
  <si>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</si>
  <si>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</si>
  <si>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</si>
  <si>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</si>
  <si>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</si>
  <si>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</si>
  <si>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</si>
  <si>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</si>
  <si>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</si>
  <si>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</si>
  <si>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</si>
  <si>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</si>
  <si>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</si>
  <si>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</si>
  <si>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</si>
  <si>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</si>
  <si>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</si>
  <si>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</si>
  <si>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</si>
  <si>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</si>
  <si>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</si>
  <si>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</si>
  <si>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</si>
  <si>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</si>
  <si>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</si>
  <si>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</si>
  <si>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</si>
  <si>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</si>
  <si>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</si>
  <si>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</si>
  <si>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</si>
  <si>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</si>
  <si>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</si>
  <si>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</si>
  <si>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</si>
  <si>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</si>
  <si>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</si>
  <si>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</si>
  <si>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</si>
  <si>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</si>
  <si>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</si>
  <si>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</si>
  <si>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</si>
  <si>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</si>
  <si>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</si>
  <si>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</si>
  <si>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</si>
  <si>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</si>
  <si>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</si>
  <si>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</si>
  <si>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</si>
  <si>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</si>
  <si>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</si>
  <si>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Дополнительное образование детей</t>
  </si>
  <si>
    <t>Гражданская оборона</t>
  </si>
  <si>
    <t>о ходе исполнения местного бюджета  города Бородино на 1 февраля 2023 года</t>
  </si>
  <si>
    <t>Другие вопросы в области охраны окружающей среды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</si>
</sst>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188" fontId="4" fillId="0" borderId="10" xfId="60" applyNumberFormat="1" applyFont="1" applyBorder="1" applyAlignment="1">
      <alignment horizontal="left"/>
    </xf>
    <xf numFmtId="4" fontId="0" fillId="0" borderId="0" xfId="0" applyNumberFormat="1" applyAlignment="1">
      <alignment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2"/>
  <sheetViews>
    <sheetView tabSelected="1" zoomScalePageLayoutView="0" workbookViewId="0" topLeftCell="A40">
      <selection activeCell="C76" sqref="C76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5" max="5" width="20.28125" style="0" customWidth="1"/>
    <col min="8" max="8" width="11.8515625" style="0" bestFit="1" customWidth="1"/>
  </cols>
  <sheetData>
    <row r="2" spans="1:4" ht="20.25">
      <c r="A2" s="44" t="s">
        <v>0</v>
      </c>
      <c r="B2" s="44"/>
      <c r="C2" s="44"/>
      <c r="D2" s="44"/>
    </row>
    <row r="3" spans="1:4" ht="17.25" customHeight="1">
      <c r="A3" s="45" t="s">
        <v>75</v>
      </c>
      <c r="B3" s="45"/>
      <c r="C3" s="45"/>
      <c r="D3" s="45"/>
    </row>
    <row r="4" spans="1:4" ht="12.75">
      <c r="A4" s="1"/>
      <c r="B4" s="1"/>
      <c r="C4" s="1"/>
      <c r="D4" s="1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.75">
      <c r="A6" s="46" t="s">
        <v>5</v>
      </c>
      <c r="B6" s="46"/>
      <c r="C6" s="46"/>
      <c r="D6" s="3"/>
    </row>
    <row r="7" spans="1:5" ht="12.75">
      <c r="A7" s="3" t="s">
        <v>6</v>
      </c>
      <c r="B7" s="32">
        <v>50073447</v>
      </c>
      <c r="C7" s="32">
        <v>97912.51</v>
      </c>
      <c r="D7" s="5">
        <f>C7/B7</f>
        <v>0.001955377867235703</v>
      </c>
      <c r="E7" s="41"/>
    </row>
    <row r="8" spans="1:5" ht="12.75">
      <c r="A8" s="40" t="s">
        <v>7</v>
      </c>
      <c r="B8" s="32">
        <v>132020567.21</v>
      </c>
      <c r="C8" s="32">
        <v>2115550.29</v>
      </c>
      <c r="D8" s="5">
        <f aca="true" t="shared" si="0" ref="D8:D18">C8/B8</f>
        <v>0.016024399339497432</v>
      </c>
      <c r="E8" s="41"/>
    </row>
    <row r="9" spans="1:5" ht="25.5" customHeight="1">
      <c r="A9" s="17" t="s">
        <v>22</v>
      </c>
      <c r="B9" s="32">
        <v>1503400</v>
      </c>
      <c r="C9" s="32">
        <v>64605</v>
      </c>
      <c r="D9" s="5">
        <f t="shared" si="0"/>
        <v>0.04297259545031262</v>
      </c>
      <c r="E9" s="41"/>
    </row>
    <row r="10" spans="1:5" ht="12.75">
      <c r="A10" s="3" t="s">
        <v>8</v>
      </c>
      <c r="B10" s="32">
        <v>24422004</v>
      </c>
      <c r="C10" s="32">
        <v>1563584.12</v>
      </c>
      <c r="D10" s="5">
        <f t="shared" si="0"/>
        <v>0.06402357971933835</v>
      </c>
      <c r="E10" s="41"/>
    </row>
    <row r="11" spans="1:5" ht="12.75">
      <c r="A11" s="3" t="s">
        <v>9</v>
      </c>
      <c r="B11" s="32">
        <v>11381632</v>
      </c>
      <c r="C11" s="32">
        <v>498636.91</v>
      </c>
      <c r="D11" s="5">
        <f t="shared" si="0"/>
        <v>0.04381066880391142</v>
      </c>
      <c r="E11" s="41"/>
    </row>
    <row r="12" spans="1:5" ht="12.75">
      <c r="A12" s="3" t="s">
        <v>10</v>
      </c>
      <c r="B12" s="32">
        <v>3952000</v>
      </c>
      <c r="C12" s="32">
        <v>253686.22</v>
      </c>
      <c r="D12" s="5">
        <f t="shared" si="0"/>
        <v>0.06419185728744939</v>
      </c>
      <c r="E12" s="41"/>
    </row>
    <row r="13" spans="1:5" ht="25.5">
      <c r="A13" s="20" t="s">
        <v>26</v>
      </c>
      <c r="B13" s="33">
        <v>144.24</v>
      </c>
      <c r="C13" s="33">
        <v>0</v>
      </c>
      <c r="D13" s="5">
        <f t="shared" si="0"/>
        <v>0</v>
      </c>
      <c r="E13" s="41"/>
    </row>
    <row r="14" spans="1:5" ht="27" customHeight="1">
      <c r="A14" s="20" t="s">
        <v>23</v>
      </c>
      <c r="B14" s="33">
        <v>9873396.92</v>
      </c>
      <c r="C14" s="33">
        <v>1743589.48</v>
      </c>
      <c r="D14" s="18">
        <f>C14/B14</f>
        <v>0.17659469118152296</v>
      </c>
      <c r="E14" s="41"/>
    </row>
    <row r="15" spans="1:5" ht="12.75">
      <c r="A15" s="4" t="s">
        <v>11</v>
      </c>
      <c r="B15" s="32">
        <v>81653.23</v>
      </c>
      <c r="C15" s="34">
        <v>0</v>
      </c>
      <c r="D15" s="5">
        <f t="shared" si="0"/>
        <v>0</v>
      </c>
      <c r="E15" s="41"/>
    </row>
    <row r="16" spans="1:5" ht="25.5">
      <c r="A16" s="19" t="s">
        <v>24</v>
      </c>
      <c r="B16" s="33">
        <v>8307866.26</v>
      </c>
      <c r="C16" s="33">
        <v>678720.69</v>
      </c>
      <c r="D16" s="18">
        <f>C16/B16</f>
        <v>0.0816961502218501</v>
      </c>
      <c r="E16" s="41"/>
    </row>
    <row r="17" spans="1:5" ht="25.5" customHeight="1">
      <c r="A17" s="21" t="s">
        <v>25</v>
      </c>
      <c r="B17" s="33">
        <v>380400</v>
      </c>
      <c r="C17" s="33">
        <v>211310.09</v>
      </c>
      <c r="D17" s="18">
        <f t="shared" si="0"/>
        <v>0.5554944532071504</v>
      </c>
      <c r="E17" s="41"/>
    </row>
    <row r="18" spans="1:5" ht="12.75">
      <c r="A18" s="3" t="s">
        <v>12</v>
      </c>
      <c r="B18" s="32">
        <v>250000</v>
      </c>
      <c r="C18" s="32">
        <v>109061.92</v>
      </c>
      <c r="D18" s="5">
        <f t="shared" si="0"/>
        <v>0.43624767999999997</v>
      </c>
      <c r="E18" s="41"/>
    </row>
    <row r="19" spans="1:5" ht="12.75">
      <c r="A19" s="3" t="s">
        <v>17</v>
      </c>
      <c r="B19" s="32">
        <v>0</v>
      </c>
      <c r="C19" s="32">
        <v>-3647.63</v>
      </c>
      <c r="D19" s="5">
        <v>0</v>
      </c>
      <c r="E19" s="41"/>
    </row>
    <row r="20" spans="1:5" ht="12.75">
      <c r="A20" s="3" t="s">
        <v>13</v>
      </c>
      <c r="B20" s="32">
        <v>573719926.92</v>
      </c>
      <c r="C20" s="32">
        <v>30472018.35</v>
      </c>
      <c r="D20" s="5">
        <f>C20/B20</f>
        <v>0.0531130555523637</v>
      </c>
      <c r="E20" s="41"/>
    </row>
    <row r="21" spans="1:5" ht="12.75">
      <c r="A21" s="7" t="s">
        <v>14</v>
      </c>
      <c r="B21" s="35">
        <f>B7+B8+B9+B10+B11+B12+B13+B14+B15+B16+B17+B18+B19+B20</f>
        <v>815966437.78</v>
      </c>
      <c r="C21" s="35">
        <f>C7+C8+C9+C10+C11+C12+C13+C14+C15+C16+C17+C18+C19+C20</f>
        <v>37805027.95</v>
      </c>
      <c r="D21" s="8">
        <f>C21/B21</f>
        <v>0.04633159674171912</v>
      </c>
      <c r="E21" s="41"/>
    </row>
    <row r="22" spans="1:5" ht="12.75">
      <c r="A22" s="3"/>
      <c r="B22" s="4"/>
      <c r="C22" s="29"/>
      <c r="D22" s="6"/>
      <c r="E22" s="41"/>
    </row>
    <row r="23" spans="1:5" ht="15.75">
      <c r="A23" s="46" t="s">
        <v>15</v>
      </c>
      <c r="B23" s="46"/>
      <c r="C23" s="46"/>
      <c r="D23" s="6"/>
      <c r="E23" s="41"/>
    </row>
    <row r="24" spans="1:5" ht="12.75">
      <c r="A24" s="23" t="s">
        <v>27</v>
      </c>
      <c r="B24" s="36">
        <f>B25+B26+B27+B28+B29+B30+B31+B32</f>
        <v>53464388.35</v>
      </c>
      <c r="C24" s="36">
        <f>C25+C26+C27+C28+C29+C30+C31+C32</f>
        <v>2288147.8499999996</v>
      </c>
      <c r="D24" s="8">
        <f>C24/B24</f>
        <v>0.0427976064183291</v>
      </c>
      <c r="E24" s="41"/>
    </row>
    <row r="25" spans="1:5" ht="38.25">
      <c r="A25" s="24" t="s">
        <v>28</v>
      </c>
      <c r="B25" s="37">
        <v>2184685.42</v>
      </c>
      <c r="C25" s="37">
        <v>0</v>
      </c>
      <c r="D25" s="8">
        <f aca="true" t="shared" si="1" ref="D25:D76">C25/B25</f>
        <v>0</v>
      </c>
      <c r="E25" s="41"/>
    </row>
    <row r="26" spans="1:5" ht="51">
      <c r="A26" s="24" t="s">
        <v>29</v>
      </c>
      <c r="B26" s="37">
        <v>4526291.26</v>
      </c>
      <c r="C26" s="37">
        <v>333648.05</v>
      </c>
      <c r="D26" s="8">
        <f t="shared" si="1"/>
        <v>0.07371334075394874</v>
      </c>
      <c r="E26" s="41"/>
    </row>
    <row r="27" spans="1:5" ht="51">
      <c r="A27" s="24" t="s">
        <v>30</v>
      </c>
      <c r="B27" s="37">
        <v>21368123.72</v>
      </c>
      <c r="C27" s="37">
        <v>469266.89</v>
      </c>
      <c r="D27" s="8">
        <f t="shared" si="1"/>
        <v>0.021961071367289895</v>
      </c>
      <c r="E27" s="41"/>
    </row>
    <row r="28" spans="1:5" ht="12.75">
      <c r="A28" s="24" t="s">
        <v>62</v>
      </c>
      <c r="B28" s="37">
        <v>600</v>
      </c>
      <c r="C28" s="37">
        <v>0</v>
      </c>
      <c r="D28" s="8">
        <f t="shared" si="1"/>
        <v>0</v>
      </c>
      <c r="E28" s="41"/>
    </row>
    <row r="29" spans="1:5" ht="38.25">
      <c r="A29" s="24" t="s">
        <v>31</v>
      </c>
      <c r="B29" s="37">
        <v>12995743.71</v>
      </c>
      <c r="C29" s="37">
        <v>1192299.69</v>
      </c>
      <c r="D29" s="8">
        <f t="shared" si="1"/>
        <v>0.09174539884797404</v>
      </c>
      <c r="E29" s="41"/>
    </row>
    <row r="30" spans="1:5" ht="12.75" hidden="1">
      <c r="A30" s="24" t="s">
        <v>64</v>
      </c>
      <c r="B30" s="37">
        <v>0</v>
      </c>
      <c r="C30" s="37">
        <v>0</v>
      </c>
      <c r="D30" s="8" t="e">
        <f t="shared" si="1"/>
        <v>#DIV/0!</v>
      </c>
      <c r="E30" s="41"/>
    </row>
    <row r="31" spans="1:5" ht="12.75">
      <c r="A31" s="24" t="s">
        <v>32</v>
      </c>
      <c r="B31" s="37">
        <v>250000</v>
      </c>
      <c r="C31" s="37">
        <v>0</v>
      </c>
      <c r="D31" s="8">
        <v>0</v>
      </c>
      <c r="E31" s="41"/>
    </row>
    <row r="32" spans="1:5" ht="12.75">
      <c r="A32" s="24" t="s">
        <v>33</v>
      </c>
      <c r="B32" s="37">
        <v>12138944.24</v>
      </c>
      <c r="C32" s="37">
        <v>292933.22</v>
      </c>
      <c r="D32" s="8">
        <f t="shared" si="1"/>
        <v>0.024131688407854485</v>
      </c>
      <c r="E32" s="41"/>
    </row>
    <row r="33" spans="1:5" ht="12.75">
      <c r="A33" s="25" t="s">
        <v>21</v>
      </c>
      <c r="B33" s="38">
        <f>B34</f>
        <v>2620200</v>
      </c>
      <c r="C33" s="38">
        <f>C34</f>
        <v>38570.65</v>
      </c>
      <c r="D33" s="8">
        <f t="shared" si="1"/>
        <v>0.014720498435233952</v>
      </c>
      <c r="E33" s="41"/>
    </row>
    <row r="34" spans="1:5" ht="12.75">
      <c r="A34" s="24" t="s">
        <v>34</v>
      </c>
      <c r="B34" s="37">
        <v>2620200</v>
      </c>
      <c r="C34" s="37">
        <v>38570.65</v>
      </c>
      <c r="D34" s="8">
        <f t="shared" si="1"/>
        <v>0.014720498435233952</v>
      </c>
      <c r="E34" s="41"/>
    </row>
    <row r="35" spans="1:5" ht="25.5">
      <c r="A35" s="26" t="s">
        <v>35</v>
      </c>
      <c r="B35" s="38">
        <f>B36+B37</f>
        <v>6060120.49</v>
      </c>
      <c r="C35" s="38">
        <f>C36+C37</f>
        <v>171315.28</v>
      </c>
      <c r="D35" s="8">
        <f t="shared" si="1"/>
        <v>0.02826928611117433</v>
      </c>
      <c r="E35" s="41"/>
    </row>
    <row r="36" spans="1:5" ht="12.75">
      <c r="A36" s="21" t="s">
        <v>74</v>
      </c>
      <c r="B36" s="37">
        <v>6060120.49</v>
      </c>
      <c r="C36" s="37">
        <v>171315.28</v>
      </c>
      <c r="D36" s="8">
        <f t="shared" si="1"/>
        <v>0.02826928611117433</v>
      </c>
      <c r="E36" s="41"/>
    </row>
    <row r="37" spans="1:5" ht="38.25">
      <c r="A37" s="21" t="s">
        <v>36</v>
      </c>
      <c r="B37" s="42">
        <v>0</v>
      </c>
      <c r="C37" s="42">
        <v>0</v>
      </c>
      <c r="D37" s="8" t="e">
        <f t="shared" si="1"/>
        <v>#DIV/0!</v>
      </c>
      <c r="E37" s="41"/>
    </row>
    <row r="38" spans="1:5" ht="12.75">
      <c r="A38" s="27" t="s">
        <v>37</v>
      </c>
      <c r="B38" s="39">
        <f>B39+B40+B41+B42</f>
        <v>12363657.35</v>
      </c>
      <c r="C38" s="39">
        <f>C39+C40+C41+C42</f>
        <v>0</v>
      </c>
      <c r="D38" s="8">
        <f t="shared" si="1"/>
        <v>0</v>
      </c>
      <c r="E38" s="41"/>
    </row>
    <row r="39" spans="1:5" ht="12.75">
      <c r="A39" s="24" t="s">
        <v>38</v>
      </c>
      <c r="B39" s="37">
        <v>9213144.75</v>
      </c>
      <c r="C39" s="37">
        <v>0</v>
      </c>
      <c r="D39" s="8">
        <f t="shared" si="1"/>
        <v>0</v>
      </c>
      <c r="E39" s="41"/>
    </row>
    <row r="40" spans="1:5" ht="12.75">
      <c r="A40" s="24" t="s">
        <v>39</v>
      </c>
      <c r="B40" s="37">
        <v>1666162.6</v>
      </c>
      <c r="C40" s="37">
        <v>0</v>
      </c>
      <c r="D40" s="8">
        <f t="shared" si="1"/>
        <v>0</v>
      </c>
      <c r="E40" s="41"/>
    </row>
    <row r="41" spans="1:5" ht="12.75">
      <c r="A41" s="28" t="s">
        <v>40</v>
      </c>
      <c r="B41" s="37">
        <v>1484350</v>
      </c>
      <c r="C41" s="37">
        <v>0</v>
      </c>
      <c r="D41" s="8">
        <f t="shared" si="1"/>
        <v>0</v>
      </c>
      <c r="E41" s="41"/>
    </row>
    <row r="42" spans="1:5" ht="12.75" hidden="1">
      <c r="A42" s="28" t="s">
        <v>72</v>
      </c>
      <c r="B42" s="37">
        <v>0</v>
      </c>
      <c r="C42" s="37">
        <v>0</v>
      </c>
      <c r="D42" s="8" t="e">
        <f t="shared" si="1"/>
        <v>#DIV/0!</v>
      </c>
      <c r="E42" s="41"/>
    </row>
    <row r="43" spans="1:5" ht="12.75">
      <c r="A43" s="25" t="s">
        <v>19</v>
      </c>
      <c r="B43" s="38">
        <f>B44+B45+B46+B47</f>
        <v>122769659.08000001</v>
      </c>
      <c r="C43" s="38">
        <f>C44+C45+C46+C47</f>
        <v>912867.13</v>
      </c>
      <c r="D43" s="8">
        <f t="shared" si="1"/>
        <v>0.007435608576587732</v>
      </c>
      <c r="E43" s="41"/>
    </row>
    <row r="44" spans="1:5" ht="12.75" hidden="1">
      <c r="A44" s="24" t="s">
        <v>41</v>
      </c>
      <c r="B44" s="37"/>
      <c r="C44" s="37"/>
      <c r="D44" s="8" t="e">
        <f t="shared" si="1"/>
        <v>#DIV/0!</v>
      </c>
      <c r="E44" s="41"/>
    </row>
    <row r="45" spans="1:5" ht="12.75">
      <c r="A45" s="24" t="s">
        <v>42</v>
      </c>
      <c r="B45" s="37">
        <v>55322586</v>
      </c>
      <c r="C45" s="37">
        <v>0</v>
      </c>
      <c r="D45" s="8">
        <f t="shared" si="1"/>
        <v>0</v>
      </c>
      <c r="E45" s="41"/>
    </row>
    <row r="46" spans="1:5" ht="12.75">
      <c r="A46" s="24" t="s">
        <v>43</v>
      </c>
      <c r="B46" s="37">
        <v>24772958.2</v>
      </c>
      <c r="C46" s="37">
        <v>144139.52</v>
      </c>
      <c r="D46" s="8">
        <f t="shared" si="1"/>
        <v>0.005818421798330083</v>
      </c>
      <c r="E46" s="41"/>
    </row>
    <row r="47" spans="1:5" ht="25.5">
      <c r="A47" s="24" t="s">
        <v>44</v>
      </c>
      <c r="B47" s="37">
        <v>42674114.88</v>
      </c>
      <c r="C47" s="37">
        <v>768727.61</v>
      </c>
      <c r="D47" s="8">
        <f t="shared" si="1"/>
        <v>0.018013908716365153</v>
      </c>
      <c r="E47" s="41"/>
    </row>
    <row r="48" spans="1:5" s="30" customFormat="1" ht="12.75">
      <c r="A48" s="25" t="s">
        <v>65</v>
      </c>
      <c r="B48" s="38">
        <f>B49+B50</f>
        <v>1019650</v>
      </c>
      <c r="C48" s="38">
        <f>C49+C50</f>
        <v>0</v>
      </c>
      <c r="D48" s="8">
        <f t="shared" si="1"/>
        <v>0</v>
      </c>
      <c r="E48" s="41"/>
    </row>
    <row r="49" spans="1:5" s="31" customFormat="1" ht="25.5">
      <c r="A49" s="24" t="s">
        <v>66</v>
      </c>
      <c r="B49" s="37">
        <v>986600</v>
      </c>
      <c r="C49" s="37">
        <v>0</v>
      </c>
      <c r="D49" s="8">
        <f t="shared" si="1"/>
        <v>0</v>
      </c>
      <c r="E49" s="41"/>
    </row>
    <row r="50" spans="1:5" s="31" customFormat="1" ht="25.5">
      <c r="A50" s="24" t="s">
        <v>76</v>
      </c>
      <c r="B50" s="37">
        <v>33050</v>
      </c>
      <c r="C50" s="37">
        <v>0</v>
      </c>
      <c r="D50" s="8">
        <f t="shared" si="1"/>
        <v>0</v>
      </c>
      <c r="E50" s="41"/>
    </row>
    <row r="51" spans="1:5" ht="12.75">
      <c r="A51" s="25" t="s">
        <v>16</v>
      </c>
      <c r="B51" s="38">
        <f>B52+B53+B55+B56+B54</f>
        <v>463973294.66999996</v>
      </c>
      <c r="C51" s="38">
        <f>C52+C53+C55+C56+C54</f>
        <v>13884421.52</v>
      </c>
      <c r="D51" s="8">
        <f t="shared" si="1"/>
        <v>0.029925044565065465</v>
      </c>
      <c r="E51" s="41"/>
    </row>
    <row r="52" spans="1:5" ht="12.75">
      <c r="A52" s="24" t="s">
        <v>45</v>
      </c>
      <c r="B52" s="37">
        <v>165602999.45</v>
      </c>
      <c r="C52" s="37">
        <v>4865617.06</v>
      </c>
      <c r="D52" s="8">
        <f t="shared" si="1"/>
        <v>0.029381213360625515</v>
      </c>
      <c r="E52" s="41"/>
    </row>
    <row r="53" spans="1:5" ht="12.75">
      <c r="A53" s="24" t="s">
        <v>46</v>
      </c>
      <c r="B53" s="37">
        <v>210110587.45</v>
      </c>
      <c r="C53" s="37">
        <v>6541972.37</v>
      </c>
      <c r="D53" s="8">
        <f t="shared" si="1"/>
        <v>0.031135853025763365</v>
      </c>
      <c r="E53" s="41"/>
    </row>
    <row r="54" spans="1:5" ht="12.75">
      <c r="A54" s="24" t="s">
        <v>73</v>
      </c>
      <c r="B54" s="37">
        <v>44542676.73</v>
      </c>
      <c r="C54" s="37">
        <v>1531313.47</v>
      </c>
      <c r="D54" s="8">
        <f t="shared" si="1"/>
        <v>0.03437856865410702</v>
      </c>
      <c r="E54" s="41"/>
    </row>
    <row r="55" spans="1:5" ht="12.75">
      <c r="A55" s="24" t="s">
        <v>47</v>
      </c>
      <c r="B55" s="37">
        <v>5643447.64</v>
      </c>
      <c r="C55" s="37">
        <v>137866.25</v>
      </c>
      <c r="D55" s="8">
        <f t="shared" si="1"/>
        <v>0.02442943725087879</v>
      </c>
      <c r="E55" s="41"/>
    </row>
    <row r="56" spans="1:5" ht="12.75">
      <c r="A56" s="24" t="s">
        <v>48</v>
      </c>
      <c r="B56" s="43">
        <v>38073583.4</v>
      </c>
      <c r="C56" s="37">
        <v>807652.37</v>
      </c>
      <c r="D56" s="8">
        <f t="shared" si="1"/>
        <v>0.021212932901923807</v>
      </c>
      <c r="E56" s="41"/>
    </row>
    <row r="57" spans="1:5" ht="12.75">
      <c r="A57" s="25" t="s">
        <v>49</v>
      </c>
      <c r="B57" s="38">
        <f>B58+B59</f>
        <v>71024196.75</v>
      </c>
      <c r="C57" s="38">
        <f>C58+C59</f>
        <v>1678717.18</v>
      </c>
      <c r="D57" s="8">
        <f t="shared" si="1"/>
        <v>0.02363584886301442</v>
      </c>
      <c r="E57" s="41"/>
    </row>
    <row r="58" spans="1:5" ht="12.75">
      <c r="A58" s="24" t="s">
        <v>50</v>
      </c>
      <c r="B58" s="37">
        <v>68456975.88</v>
      </c>
      <c r="C58" s="37">
        <v>1637491.73</v>
      </c>
      <c r="D58" s="8">
        <f t="shared" si="1"/>
        <v>0.023920012664164447</v>
      </c>
      <c r="E58" s="41"/>
    </row>
    <row r="59" spans="1:5" ht="25.5">
      <c r="A59" s="24" t="s">
        <v>51</v>
      </c>
      <c r="B59" s="37">
        <v>2567220.87</v>
      </c>
      <c r="C59" s="37">
        <v>41225.45</v>
      </c>
      <c r="D59" s="8">
        <f t="shared" si="1"/>
        <v>0.01605839625322148</v>
      </c>
      <c r="E59" s="41"/>
    </row>
    <row r="60" spans="1:5" ht="12.75" hidden="1">
      <c r="A60" s="25" t="s">
        <v>52</v>
      </c>
      <c r="B60" s="38">
        <f>B61</f>
        <v>0</v>
      </c>
      <c r="C60" s="38">
        <f>C61</f>
        <v>0</v>
      </c>
      <c r="D60" s="8" t="e">
        <f t="shared" si="1"/>
        <v>#DIV/0!</v>
      </c>
      <c r="E60" s="41"/>
    </row>
    <row r="61" spans="1:5" ht="12.75" hidden="1">
      <c r="A61" s="24" t="s">
        <v>53</v>
      </c>
      <c r="B61" s="37">
        <v>0</v>
      </c>
      <c r="C61" s="37">
        <v>0</v>
      </c>
      <c r="D61" s="8" t="e">
        <f t="shared" si="1"/>
        <v>#DIV/0!</v>
      </c>
      <c r="E61" s="41"/>
    </row>
    <row r="62" spans="1:5" ht="12.75">
      <c r="A62" s="25" t="s">
        <v>54</v>
      </c>
      <c r="B62" s="38">
        <f>B63+B64+B65+B66+B67</f>
        <v>32358293.139999997</v>
      </c>
      <c r="C62" s="38">
        <f>C63+C64+C65+C66+C67</f>
        <v>195889.31</v>
      </c>
      <c r="D62" s="8">
        <f t="shared" si="1"/>
        <v>0.006053759051890461</v>
      </c>
      <c r="E62" s="41"/>
    </row>
    <row r="63" spans="1:5" ht="12.75">
      <c r="A63" s="24" t="s">
        <v>55</v>
      </c>
      <c r="B63" s="37">
        <v>1157786.4</v>
      </c>
      <c r="C63" s="37">
        <v>90926.92</v>
      </c>
      <c r="D63" s="8">
        <f t="shared" si="1"/>
        <v>0.07853514257897658</v>
      </c>
      <c r="E63" s="41"/>
    </row>
    <row r="64" spans="1:5" ht="12.75" hidden="1">
      <c r="A64" s="24" t="s">
        <v>56</v>
      </c>
      <c r="B64" s="37">
        <v>0</v>
      </c>
      <c r="C64" s="37">
        <v>0</v>
      </c>
      <c r="D64" s="8" t="e">
        <f t="shared" si="1"/>
        <v>#DIV/0!</v>
      </c>
      <c r="E64" s="41"/>
    </row>
    <row r="65" spans="1:5" ht="12.75">
      <c r="A65" s="24" t="s">
        <v>57</v>
      </c>
      <c r="B65" s="37">
        <v>26300906.74</v>
      </c>
      <c r="C65" s="37">
        <v>27600</v>
      </c>
      <c r="D65" s="8">
        <f t="shared" si="1"/>
        <v>0.0010493934780592283</v>
      </c>
      <c r="E65" s="41"/>
    </row>
    <row r="66" spans="1:5" ht="12.75">
      <c r="A66" s="24" t="s">
        <v>58</v>
      </c>
      <c r="B66" s="37">
        <v>4028300</v>
      </c>
      <c r="C66" s="37">
        <v>63380.49</v>
      </c>
      <c r="D66" s="8">
        <f t="shared" si="1"/>
        <v>0.01573380582379664</v>
      </c>
      <c r="E66" s="41"/>
    </row>
    <row r="67" spans="1:5" ht="12.75">
      <c r="A67" s="24" t="s">
        <v>59</v>
      </c>
      <c r="B67" s="37">
        <v>871300</v>
      </c>
      <c r="C67" s="37">
        <v>13981.9</v>
      </c>
      <c r="D67" s="8">
        <f t="shared" si="1"/>
        <v>0.016047170894066338</v>
      </c>
      <c r="E67" s="41"/>
    </row>
    <row r="68" spans="1:5" ht="12.75">
      <c r="A68" s="25" t="s">
        <v>20</v>
      </c>
      <c r="B68" s="38">
        <f>B69+B71+B70</f>
        <v>50347664.89</v>
      </c>
      <c r="C68" s="38">
        <f>C69+C71+C70</f>
        <v>1812995.83</v>
      </c>
      <c r="D68" s="8">
        <f t="shared" si="1"/>
        <v>0.036009531603124964</v>
      </c>
      <c r="E68" s="41"/>
    </row>
    <row r="69" spans="1:5" ht="12.75">
      <c r="A69" s="24" t="s">
        <v>60</v>
      </c>
      <c r="B69" s="37">
        <v>49456732.08</v>
      </c>
      <c r="C69" s="37">
        <v>1800500</v>
      </c>
      <c r="D69" s="8">
        <f t="shared" si="1"/>
        <v>0.03640555945118969</v>
      </c>
      <c r="E69" s="41"/>
    </row>
    <row r="70" spans="1:5" ht="12.75">
      <c r="A70" s="24" t="s">
        <v>71</v>
      </c>
      <c r="B70" s="37">
        <v>198500</v>
      </c>
      <c r="C70" s="37">
        <v>0</v>
      </c>
      <c r="D70" s="8">
        <f t="shared" si="1"/>
        <v>0</v>
      </c>
      <c r="E70" s="41"/>
    </row>
    <row r="71" spans="1:5" ht="25.5">
      <c r="A71" s="24" t="s">
        <v>61</v>
      </c>
      <c r="B71" s="37">
        <v>692432.81</v>
      </c>
      <c r="C71" s="37">
        <v>12495.83</v>
      </c>
      <c r="D71" s="8">
        <f t="shared" si="1"/>
        <v>0.0180462707999062</v>
      </c>
      <c r="E71" s="41"/>
    </row>
    <row r="72" spans="1:5" s="30" customFormat="1" ht="12.75">
      <c r="A72" s="25" t="s">
        <v>67</v>
      </c>
      <c r="B72" s="38">
        <f>B73</f>
        <v>6297536.76</v>
      </c>
      <c r="C72" s="38">
        <f>C73</f>
        <v>140952.63</v>
      </c>
      <c r="D72" s="8">
        <f t="shared" si="1"/>
        <v>0.022382184554330414</v>
      </c>
      <c r="E72" s="41"/>
    </row>
    <row r="73" spans="1:5" s="31" customFormat="1" ht="12.75">
      <c r="A73" s="24" t="s">
        <v>68</v>
      </c>
      <c r="B73" s="37">
        <v>6297536.76</v>
      </c>
      <c r="C73" s="37">
        <v>140952.63</v>
      </c>
      <c r="D73" s="8">
        <f t="shared" si="1"/>
        <v>0.022382184554330414</v>
      </c>
      <c r="E73" s="41"/>
    </row>
    <row r="74" spans="1:5" s="30" customFormat="1" ht="25.5">
      <c r="A74" s="25" t="s">
        <v>69</v>
      </c>
      <c r="B74" s="38">
        <f>B75</f>
        <v>6297561.19</v>
      </c>
      <c r="C74" s="38">
        <f>C75</f>
        <v>22019.18</v>
      </c>
      <c r="D74" s="8">
        <f t="shared" si="1"/>
        <v>0.0034964614611390538</v>
      </c>
      <c r="E74" s="41"/>
    </row>
    <row r="75" spans="1:5" s="31" customFormat="1" ht="25.5">
      <c r="A75" s="24" t="s">
        <v>70</v>
      </c>
      <c r="B75" s="37">
        <v>6297561.19</v>
      </c>
      <c r="C75" s="37">
        <v>22019.18</v>
      </c>
      <c r="D75" s="8">
        <f t="shared" si="1"/>
        <v>0.0034964614611390538</v>
      </c>
      <c r="E75" s="41"/>
    </row>
    <row r="76" spans="1:5" ht="12.75">
      <c r="A76" s="7" t="s">
        <v>18</v>
      </c>
      <c r="B76" s="35">
        <f>B24+B33+B35+B38+B43+B48+B51+B57+B60+B62+B68+B72+B74</f>
        <v>828596222.67</v>
      </c>
      <c r="C76" s="35">
        <f>C24+C33+C35+C38+C43+C48+C51+C57+C60+C62+C68+C72+C74</f>
        <v>21145896.56</v>
      </c>
      <c r="D76" s="8">
        <f t="shared" si="1"/>
        <v>0.025520145978775055</v>
      </c>
      <c r="E76" s="41"/>
    </row>
    <row r="77" spans="1:4" ht="12.75">
      <c r="A77" s="9"/>
      <c r="B77" s="10"/>
      <c r="C77" s="10"/>
      <c r="D77" s="22"/>
    </row>
    <row r="78" spans="1:4" ht="12.75">
      <c r="A78" s="1"/>
      <c r="B78" s="1"/>
      <c r="C78" s="1"/>
      <c r="D78" s="1"/>
    </row>
    <row r="79" spans="1:4" ht="12.75">
      <c r="A79" s="1"/>
      <c r="B79" s="11"/>
      <c r="C79" s="11"/>
      <c r="D79" s="1"/>
    </row>
    <row r="80" spans="1:4" ht="12.75">
      <c r="A80" s="1"/>
      <c r="B80" s="12"/>
      <c r="C80" s="1"/>
      <c r="D80" s="1"/>
    </row>
    <row r="81" spans="1:4" ht="12.75">
      <c r="A81" s="1"/>
      <c r="B81" s="12"/>
      <c r="C81" s="1"/>
      <c r="D81" s="1"/>
    </row>
    <row r="82" spans="1:4" ht="12.75">
      <c r="A82" s="1"/>
      <c r="B82" s="12"/>
      <c r="C82" s="1"/>
      <c r="D82" s="1"/>
    </row>
    <row r="83" spans="1:4" ht="12.75">
      <c r="A83" s="13"/>
      <c r="B83" s="12"/>
      <c r="C83" s="1"/>
      <c r="D83" s="1"/>
    </row>
    <row r="84" spans="1:4" ht="12.75">
      <c r="A84" s="14"/>
      <c r="B84" s="12"/>
      <c r="C84" s="1"/>
      <c r="D84" s="1"/>
    </row>
    <row r="85" spans="1:4" ht="12.75">
      <c r="A85" s="13"/>
      <c r="B85" s="12"/>
      <c r="C85" s="1"/>
      <c r="D85" s="1"/>
    </row>
    <row r="86" spans="1:4" ht="12.75">
      <c r="A86" s="15"/>
      <c r="B86" s="12"/>
      <c r="C86" s="1"/>
      <c r="D86" s="1"/>
    </row>
    <row r="87" spans="1:4" ht="12.75">
      <c r="A87" s="15"/>
      <c r="B87" s="12"/>
      <c r="C87" s="1"/>
      <c r="D87" s="1"/>
    </row>
    <row r="88" spans="1:4" ht="12.75">
      <c r="A88" s="15"/>
      <c r="B88" s="12"/>
      <c r="C88" s="1"/>
      <c r="D88" s="1"/>
    </row>
    <row r="89" spans="1:4" ht="12.75">
      <c r="A89" s="16"/>
      <c r="B89" s="12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Сотрудник ФУ</cp:lastModifiedBy>
  <cp:lastPrinted>2016-01-20T09:33:16Z</cp:lastPrinted>
  <dcterms:created xsi:type="dcterms:W3CDTF">1996-10-08T23:32:33Z</dcterms:created>
  <dcterms:modified xsi:type="dcterms:W3CDTF">2023-03-14T07:14:28Z</dcterms:modified>
  <cp:category/>
  <cp:version/>
  <cp:contentType/>
  <cp:contentStatus/>
</cp:coreProperties>
</file>