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<sst xmlns="http://schemas.openxmlformats.org/spreadsheetml/2006/main" count="77" uniqueCount="77">
  <si>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</si>
  <si>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</si>
  <si>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</si>
  <si>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</si>
  <si>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</si>
  <si>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</si>
  <si>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</si>
  <si>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</si>
  <si>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</si>
  <si>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</si>
  <si>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</si>
  <si>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</si>
  <si>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</si>
  <si>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</si>
  <si>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</si>
  <si>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</si>
  <si>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</si>
  <si>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</si>
  <si>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</si>
  <si>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</si>
  <si>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</si>
  <si>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</si>
  <si>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</si>
  <si>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</si>
  <si>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</si>
  <si>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</si>
  <si>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</si>
  <si>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</si>
  <si>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</si>
  <si>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</si>
  <si>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</si>
  <si>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</si>
  <si>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</si>
  <si>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</si>
  <si>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</si>
  <si>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</si>
  <si>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</si>
  <si>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</si>
  <si>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</si>
  <si>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</si>
  <si>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</si>
  <si>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</si>
  <si>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</si>
  <si>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</si>
  <si>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</si>
  <si>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</si>
  <si>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</si>
  <si>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</si>
  <si>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</si>
  <si>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</si>
  <si>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</si>
  <si>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</si>
  <si>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</si>
  <si>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</si>
  <si>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</si>
  <si>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</si>
  <si>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</si>
  <si>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</si>
  <si>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</si>
  <si>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</si>
  <si>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</si>
  <si>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</si>
  <si>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</si>
  <si>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</si>
  <si>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</si>
  <si>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</si>
  <si>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</si>
  <si>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</si>
  <si>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</si>
  <si>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</si>
  <si>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</si>
  <si>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</si>
  <si>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</si>
  <si>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</si>
  <si>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</si>
  <si>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</si>
  <si>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октября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</si>
</sst>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7">
      <selection activeCell="C21" sqref="C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50073447</v>
      </c>
      <c r="C7" s="32">
        <v>25347195.96</v>
      </c>
      <c r="D7" s="5">
        <f>C7/B7</f>
        <v>0.5062003412706938</v>
      </c>
      <c r="E7" s="41"/>
    </row>
    <row r="8" spans="1:5" ht="12.75">
      <c r="A8" s="40" t="s">
        <v>7</v>
      </c>
      <c r="B8" s="32">
        <v>132020567.21</v>
      </c>
      <c r="C8" s="32">
        <v>106477989.61</v>
      </c>
      <c r="D8" s="5">
        <f aca="true" t="shared" si="0" ref="D8:D18">C8/B8</f>
        <v>0.8065257698872752</v>
      </c>
      <c r="E8" s="41"/>
    </row>
    <row r="9" spans="1:5" ht="25.5" customHeight="1">
      <c r="A9" s="17" t="s">
        <v>22</v>
      </c>
      <c r="B9" s="32">
        <v>1503400</v>
      </c>
      <c r="C9" s="32">
        <v>1265975.28</v>
      </c>
      <c r="D9" s="5">
        <f t="shared" si="0"/>
        <v>0.8420748170812824</v>
      </c>
      <c r="E9" s="41"/>
    </row>
    <row r="10" spans="1:5" ht="12.75">
      <c r="A10" s="3" t="s">
        <v>8</v>
      </c>
      <c r="B10" s="32">
        <v>24422004</v>
      </c>
      <c r="C10" s="32">
        <v>17998808.81</v>
      </c>
      <c r="D10" s="5">
        <f t="shared" si="0"/>
        <v>0.7369914774397711</v>
      </c>
      <c r="E10" s="41"/>
    </row>
    <row r="11" spans="1:5" ht="12.75">
      <c r="A11" s="3" t="s">
        <v>9</v>
      </c>
      <c r="B11" s="32">
        <v>11381632</v>
      </c>
      <c r="C11" s="32">
        <v>5896986.54</v>
      </c>
      <c r="D11" s="5">
        <f t="shared" si="0"/>
        <v>0.5181143213908164</v>
      </c>
      <c r="E11" s="41"/>
    </row>
    <row r="12" spans="1:5" ht="12.75">
      <c r="A12" s="3" t="s">
        <v>10</v>
      </c>
      <c r="B12" s="32">
        <v>3952000</v>
      </c>
      <c r="C12" s="32">
        <v>2864400.51</v>
      </c>
      <c r="D12" s="5">
        <f t="shared" si="0"/>
        <v>0.7247976998987854</v>
      </c>
      <c r="E12" s="41"/>
    </row>
    <row r="13" spans="1:5" ht="25.5">
      <c r="A13" s="20" t="s">
        <v>26</v>
      </c>
      <c r="B13" s="33">
        <v>144.24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9873396.92</v>
      </c>
      <c r="C14" s="33">
        <v>7697773.69</v>
      </c>
      <c r="D14" s="18">
        <f>C14/B14</f>
        <v>0.7796479522065036</v>
      </c>
      <c r="E14" s="41"/>
    </row>
    <row r="15" spans="1:5" ht="12.75">
      <c r="A15" s="4" t="s">
        <v>11</v>
      </c>
      <c r="B15" s="32">
        <v>81653.23</v>
      </c>
      <c r="C15" s="34">
        <v>191121.42</v>
      </c>
      <c r="D15" s="5">
        <f t="shared" si="0"/>
        <v>2.3406473938630477</v>
      </c>
      <c r="E15" s="41"/>
    </row>
    <row r="16" spans="1:5" ht="25.5">
      <c r="A16" s="19" t="s">
        <v>24</v>
      </c>
      <c r="B16" s="33">
        <v>8307866.26</v>
      </c>
      <c r="C16" s="33">
        <v>4411155.47</v>
      </c>
      <c r="D16" s="18">
        <f>C16/B16</f>
        <v>0.5309613000438455</v>
      </c>
      <c r="E16" s="41"/>
    </row>
    <row r="17" spans="1:5" ht="25.5" customHeight="1">
      <c r="A17" s="21" t="s">
        <v>25</v>
      </c>
      <c r="B17" s="33">
        <v>380400</v>
      </c>
      <c r="C17" s="33">
        <v>833046.33</v>
      </c>
      <c r="D17" s="18">
        <f t="shared" si="0"/>
        <v>2.189922003154574</v>
      </c>
      <c r="E17" s="41"/>
    </row>
    <row r="18" spans="1:5" ht="12.75">
      <c r="A18" s="3" t="s">
        <v>12</v>
      </c>
      <c r="B18" s="32">
        <v>250000</v>
      </c>
      <c r="C18" s="32">
        <v>423987.45</v>
      </c>
      <c r="D18" s="5">
        <f t="shared" si="0"/>
        <v>1.6959498</v>
      </c>
      <c r="E18" s="41"/>
    </row>
    <row r="19" spans="1:5" ht="12.75">
      <c r="A19" s="3" t="s">
        <v>17</v>
      </c>
      <c r="B19" s="32">
        <v>0</v>
      </c>
      <c r="C19" s="32">
        <v>-4545.41</v>
      </c>
      <c r="D19" s="5">
        <v>0</v>
      </c>
      <c r="E19" s="41"/>
    </row>
    <row r="20" spans="1:5" ht="12.75">
      <c r="A20" s="3" t="s">
        <v>13</v>
      </c>
      <c r="B20" s="32">
        <v>820968465.16</v>
      </c>
      <c r="C20" s="32">
        <v>519265128.58</v>
      </c>
      <c r="D20" s="5">
        <f>C20/B20</f>
        <v>0.6325031357675833</v>
      </c>
      <c r="E20" s="41"/>
    </row>
    <row r="21" spans="1:5" ht="12.75">
      <c r="A21" s="7" t="s">
        <v>14</v>
      </c>
      <c r="B21" s="35">
        <f>B7+B8+B9+B10+B11+B12+B13+B14+B15+B16+B17+B18+B19+B20</f>
        <v>1063214976.02</v>
      </c>
      <c r="C21" s="35">
        <f>C7+C8+C9+C10+C11+C12+C13+C14+C15+C16+C17+C18+C19+C20</f>
        <v>692669024.24</v>
      </c>
      <c r="D21" s="8">
        <f>C21/B21</f>
        <v>0.6514853908782511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58859967.03</v>
      </c>
      <c r="C24" s="36">
        <f>C25+C26+C27+C28+C29+C30+C31+C32</f>
        <v>41445650.98</v>
      </c>
      <c r="D24" s="8">
        <f>C24/B24</f>
        <v>0.7041398945887244</v>
      </c>
      <c r="E24" s="41"/>
    </row>
    <row r="25" spans="1:5" ht="38.25">
      <c r="A25" s="24" t="s">
        <v>28</v>
      </c>
      <c r="B25" s="37">
        <v>2251580.33</v>
      </c>
      <c r="C25" s="37">
        <v>1612758.7</v>
      </c>
      <c r="D25" s="8">
        <f aca="true" t="shared" si="1" ref="D25:D76">C25/B25</f>
        <v>0.7162785526732683</v>
      </c>
      <c r="E25" s="41"/>
    </row>
    <row r="26" spans="1:5" ht="51">
      <c r="A26" s="24" t="s">
        <v>29</v>
      </c>
      <c r="B26" s="37">
        <v>4656732.44</v>
      </c>
      <c r="C26" s="43">
        <v>3447071.55</v>
      </c>
      <c r="D26" s="8">
        <f t="shared" si="1"/>
        <v>0.7402339718706277</v>
      </c>
      <c r="E26" s="41"/>
    </row>
    <row r="27" spans="1:5" ht="51">
      <c r="A27" s="24" t="s">
        <v>30</v>
      </c>
      <c r="B27" s="37">
        <v>23240589.01</v>
      </c>
      <c r="C27" s="37">
        <v>17254187.69</v>
      </c>
      <c r="D27" s="8">
        <f t="shared" si="1"/>
        <v>0.74241611013283</v>
      </c>
      <c r="E27" s="41"/>
    </row>
    <row r="28" spans="1:5" ht="12.75">
      <c r="A28" s="24" t="s">
        <v>62</v>
      </c>
      <c r="B28" s="37">
        <v>1800</v>
      </c>
      <c r="C28" s="37">
        <v>600</v>
      </c>
      <c r="D28" s="8">
        <f t="shared" si="1"/>
        <v>0.3333333333333333</v>
      </c>
      <c r="E28" s="41"/>
    </row>
    <row r="29" spans="1:5" ht="38.25">
      <c r="A29" s="24" t="s">
        <v>31</v>
      </c>
      <c r="B29" s="37">
        <v>13673871.03</v>
      </c>
      <c r="C29" s="37">
        <v>11691513.17</v>
      </c>
      <c r="D29" s="8">
        <f t="shared" si="1"/>
        <v>0.8550258477902289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14785394.22</v>
      </c>
      <c r="C32" s="37">
        <v>7439519.87</v>
      </c>
      <c r="D32" s="8">
        <f t="shared" si="1"/>
        <v>0.5031668252671047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1702489.45</v>
      </c>
      <c r="D33" s="8">
        <f t="shared" si="1"/>
        <v>0.6497555339287077</v>
      </c>
      <c r="E33" s="41"/>
    </row>
    <row r="34" spans="1:5" ht="12.75">
      <c r="A34" s="24" t="s">
        <v>34</v>
      </c>
      <c r="B34" s="37">
        <v>2620200</v>
      </c>
      <c r="C34" s="37">
        <v>1702489.45</v>
      </c>
      <c r="D34" s="8">
        <f t="shared" si="1"/>
        <v>0.6497555339287077</v>
      </c>
      <c r="E34" s="41"/>
    </row>
    <row r="35" spans="1:5" ht="25.5">
      <c r="A35" s="26" t="s">
        <v>35</v>
      </c>
      <c r="B35" s="38">
        <f>B36+B37</f>
        <v>6219173.35</v>
      </c>
      <c r="C35" s="38">
        <f>C36+C37</f>
        <v>3904220.51</v>
      </c>
      <c r="D35" s="8">
        <f t="shared" si="1"/>
        <v>0.627771616946487</v>
      </c>
      <c r="E35" s="41"/>
    </row>
    <row r="36" spans="1:5" ht="12.75">
      <c r="A36" s="21" t="s">
        <v>74</v>
      </c>
      <c r="B36" s="37">
        <v>6219173.35</v>
      </c>
      <c r="C36" s="37">
        <v>3904220.51</v>
      </c>
      <c r="D36" s="8">
        <f t="shared" si="1"/>
        <v>0.627771616946487</v>
      </c>
      <c r="E36" s="41"/>
    </row>
    <row r="37" spans="1:5" ht="38.25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42087326.59</v>
      </c>
      <c r="C38" s="39">
        <f>C39+C40+C41+C42</f>
        <v>15589967.57</v>
      </c>
      <c r="D38" s="8">
        <f t="shared" si="1"/>
        <v>0.37041952609325857</v>
      </c>
      <c r="E38" s="41"/>
    </row>
    <row r="39" spans="1:5" ht="12.75">
      <c r="A39" s="24" t="s">
        <v>38</v>
      </c>
      <c r="B39" s="37">
        <v>9213144.75</v>
      </c>
      <c r="C39" s="37">
        <v>6467958.9</v>
      </c>
      <c r="D39" s="8">
        <f t="shared" si="1"/>
        <v>0.7020359579176264</v>
      </c>
      <c r="E39" s="41"/>
    </row>
    <row r="40" spans="1:5" ht="12.75">
      <c r="A40" s="24" t="s">
        <v>39</v>
      </c>
      <c r="B40" s="37">
        <v>30836389.03</v>
      </c>
      <c r="C40" s="37">
        <v>9080008.67</v>
      </c>
      <c r="D40" s="8">
        <f t="shared" si="1"/>
        <v>0.29445758584658765</v>
      </c>
      <c r="E40" s="41"/>
    </row>
    <row r="41" spans="1:5" ht="12.75">
      <c r="A41" s="28" t="s">
        <v>40</v>
      </c>
      <c r="B41" s="37">
        <v>2037792.81</v>
      </c>
      <c r="C41" s="37">
        <v>42000</v>
      </c>
      <c r="D41" s="8">
        <f t="shared" si="1"/>
        <v>0.02061053498368168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283622734.36</v>
      </c>
      <c r="C43" s="38">
        <f>C44+C45+C46+C47</f>
        <v>146838556.54</v>
      </c>
      <c r="D43" s="8">
        <f t="shared" si="1"/>
        <v>0.5177249167678463</v>
      </c>
      <c r="E43" s="41"/>
    </row>
    <row r="44" spans="1:5" ht="12.75">
      <c r="A44" s="24" t="s">
        <v>41</v>
      </c>
      <c r="B44" s="37">
        <v>76453664.02</v>
      </c>
      <c r="C44" s="37">
        <v>0</v>
      </c>
      <c r="D44" s="8">
        <f t="shared" si="1"/>
        <v>0</v>
      </c>
      <c r="E44" s="41"/>
    </row>
    <row r="45" spans="1:5" ht="12.75">
      <c r="A45" s="24" t="s">
        <v>42</v>
      </c>
      <c r="B45" s="37">
        <v>58203586</v>
      </c>
      <c r="C45" s="37">
        <v>18259746.92</v>
      </c>
      <c r="D45" s="8">
        <f t="shared" si="1"/>
        <v>0.3137220259933813</v>
      </c>
      <c r="E45" s="41"/>
    </row>
    <row r="46" spans="1:5" ht="12.75">
      <c r="A46" s="24" t="s">
        <v>43</v>
      </c>
      <c r="B46" s="37">
        <v>103825180.78</v>
      </c>
      <c r="C46" s="37">
        <v>97985564.75</v>
      </c>
      <c r="D46" s="8">
        <f t="shared" si="1"/>
        <v>0.9437553011116462</v>
      </c>
      <c r="E46" s="41"/>
    </row>
    <row r="47" spans="1:5" ht="25.5">
      <c r="A47" s="24" t="s">
        <v>44</v>
      </c>
      <c r="B47" s="37">
        <v>45140303.56</v>
      </c>
      <c r="C47" s="37">
        <v>30593244.87</v>
      </c>
      <c r="D47" s="8">
        <f t="shared" si="1"/>
        <v>0.6777367996503566</v>
      </c>
      <c r="E47" s="41"/>
    </row>
    <row r="48" spans="1:5" s="30" customFormat="1" ht="12.75">
      <c r="A48" s="25" t="s">
        <v>65</v>
      </c>
      <c r="B48" s="38">
        <f>B49+B50</f>
        <v>3688075</v>
      </c>
      <c r="C48" s="38">
        <f>C49+C50</f>
        <v>681447.09</v>
      </c>
      <c r="D48" s="8">
        <f t="shared" si="1"/>
        <v>0.1847703991919904</v>
      </c>
      <c r="E48" s="41"/>
    </row>
    <row r="49" spans="1:5" s="31" customFormat="1" ht="25.5">
      <c r="A49" s="24" t="s">
        <v>66</v>
      </c>
      <c r="B49" s="37">
        <v>989125</v>
      </c>
      <c r="C49" s="37">
        <v>681447.09</v>
      </c>
      <c r="D49" s="8">
        <f t="shared" si="1"/>
        <v>0.6889393049412359</v>
      </c>
      <c r="E49" s="41"/>
    </row>
    <row r="50" spans="1:5" s="31" customFormat="1" ht="25.5">
      <c r="A50" s="24" t="s">
        <v>75</v>
      </c>
      <c r="B50" s="37">
        <v>2698950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491303409.56</v>
      </c>
      <c r="C51" s="38">
        <f>C52+C53+C55+C56+C54</f>
        <v>337607988.26000005</v>
      </c>
      <c r="D51" s="8">
        <f t="shared" si="1"/>
        <v>0.6871680140839119</v>
      </c>
      <c r="E51" s="41"/>
    </row>
    <row r="52" spans="1:5" ht="12.75">
      <c r="A52" s="24" t="s">
        <v>45</v>
      </c>
      <c r="B52" s="37">
        <v>165990389.93</v>
      </c>
      <c r="C52" s="37">
        <v>116450940.29</v>
      </c>
      <c r="D52" s="8">
        <f t="shared" si="1"/>
        <v>0.7015523027514343</v>
      </c>
      <c r="E52" s="41"/>
    </row>
    <row r="53" spans="1:5" ht="12.75">
      <c r="A53" s="24" t="s">
        <v>46</v>
      </c>
      <c r="B53" s="37">
        <v>229364233.05</v>
      </c>
      <c r="C53" s="37">
        <v>153958327.51</v>
      </c>
      <c r="D53" s="8">
        <f t="shared" si="1"/>
        <v>0.6712394755830915</v>
      </c>
      <c r="E53" s="41"/>
    </row>
    <row r="54" spans="1:5" ht="12.75">
      <c r="A54" s="24" t="s">
        <v>73</v>
      </c>
      <c r="B54" s="37">
        <v>47749905.13</v>
      </c>
      <c r="C54" s="37">
        <v>34741977.93</v>
      </c>
      <c r="D54" s="8">
        <f t="shared" si="1"/>
        <v>0.7275821351982652</v>
      </c>
      <c r="E54" s="41"/>
    </row>
    <row r="55" spans="1:5" ht="12.75">
      <c r="A55" s="24" t="s">
        <v>47</v>
      </c>
      <c r="B55" s="37">
        <v>6480054.13</v>
      </c>
      <c r="C55" s="37">
        <v>4445496.75</v>
      </c>
      <c r="D55" s="8">
        <f t="shared" si="1"/>
        <v>0.6860277184135188</v>
      </c>
      <c r="E55" s="41"/>
    </row>
    <row r="56" spans="1:5" ht="12.75">
      <c r="A56" s="24" t="s">
        <v>48</v>
      </c>
      <c r="B56" s="43">
        <v>41718827.32</v>
      </c>
      <c r="C56" s="37">
        <v>28011245.78</v>
      </c>
      <c r="D56" s="8">
        <f t="shared" si="1"/>
        <v>0.6714293660543861</v>
      </c>
      <c r="E56" s="41"/>
    </row>
    <row r="57" spans="1:5" ht="12.75">
      <c r="A57" s="25" t="s">
        <v>49</v>
      </c>
      <c r="B57" s="38">
        <f>B58+B59</f>
        <v>80765551.7</v>
      </c>
      <c r="C57" s="38">
        <f>C58+C59</f>
        <v>57763040.64</v>
      </c>
      <c r="D57" s="8">
        <f t="shared" si="1"/>
        <v>0.7151940329035108</v>
      </c>
      <c r="E57" s="41"/>
    </row>
    <row r="58" spans="1:5" ht="12.75">
      <c r="A58" s="24" t="s">
        <v>50</v>
      </c>
      <c r="B58" s="37">
        <v>77808428.76</v>
      </c>
      <c r="C58" s="37">
        <v>55577827.47</v>
      </c>
      <c r="D58" s="8">
        <f t="shared" si="1"/>
        <v>0.7142905769428879</v>
      </c>
      <c r="E58" s="41"/>
    </row>
    <row r="59" spans="1:5" ht="25.5">
      <c r="A59" s="24" t="s">
        <v>51</v>
      </c>
      <c r="B59" s="37">
        <v>2957122.94</v>
      </c>
      <c r="C59" s="37">
        <v>2185213.17</v>
      </c>
      <c r="D59" s="8">
        <f t="shared" si="1"/>
        <v>0.7389659524943525</v>
      </c>
      <c r="E59" s="41"/>
    </row>
    <row r="60" spans="1:5" ht="12.75">
      <c r="A60" s="25" t="s">
        <v>52</v>
      </c>
      <c r="B60" s="38">
        <f>B61</f>
        <v>52841.94</v>
      </c>
      <c r="C60" s="38">
        <f>C61</f>
        <v>21750</v>
      </c>
      <c r="D60" s="8">
        <f t="shared" si="1"/>
        <v>0.41160487294751097</v>
      </c>
      <c r="E60" s="41"/>
    </row>
    <row r="61" spans="1:5" ht="12.75">
      <c r="A61" s="24" t="s">
        <v>53</v>
      </c>
      <c r="B61" s="37">
        <v>52841.94</v>
      </c>
      <c r="C61" s="37">
        <v>21750</v>
      </c>
      <c r="D61" s="8">
        <f t="shared" si="1"/>
        <v>0.41160487294751097</v>
      </c>
      <c r="E61" s="41"/>
    </row>
    <row r="62" spans="1:5" ht="12.75">
      <c r="A62" s="25" t="s">
        <v>54</v>
      </c>
      <c r="B62" s="38">
        <f>B63+B64+B65+B66+B67</f>
        <v>36893460.91</v>
      </c>
      <c r="C62" s="38">
        <f>C63+C64+C65+C66+C67</f>
        <v>17922202.080000002</v>
      </c>
      <c r="D62" s="8">
        <f t="shared" si="1"/>
        <v>0.48578261941107775</v>
      </c>
      <c r="E62" s="41"/>
    </row>
    <row r="63" spans="1:5" ht="12.75">
      <c r="A63" s="24" t="s">
        <v>55</v>
      </c>
      <c r="B63" s="37">
        <v>1546523.34</v>
      </c>
      <c r="C63" s="37">
        <v>1046042.43</v>
      </c>
      <c r="D63" s="8">
        <f t="shared" si="1"/>
        <v>0.6763832157877423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30422093.57</v>
      </c>
      <c r="C65" s="37">
        <v>15652633.43</v>
      </c>
      <c r="D65" s="8">
        <f t="shared" si="1"/>
        <v>0.5145153272894887</v>
      </c>
      <c r="E65" s="41"/>
    </row>
    <row r="66" spans="1:5" ht="12.75">
      <c r="A66" s="24" t="s">
        <v>58</v>
      </c>
      <c r="B66" s="37">
        <v>4028300</v>
      </c>
      <c r="C66" s="37">
        <v>574720.62</v>
      </c>
      <c r="D66" s="8">
        <f t="shared" si="1"/>
        <v>0.14267075937740487</v>
      </c>
      <c r="E66" s="41"/>
    </row>
    <row r="67" spans="1:5" ht="12.75">
      <c r="A67" s="24" t="s">
        <v>59</v>
      </c>
      <c r="B67" s="37">
        <v>896544</v>
      </c>
      <c r="C67" s="37">
        <v>648805.6</v>
      </c>
      <c r="D67" s="8">
        <f t="shared" si="1"/>
        <v>0.7236740193453974</v>
      </c>
      <c r="E67" s="41"/>
    </row>
    <row r="68" spans="1:5" ht="12.75">
      <c r="A68" s="25" t="s">
        <v>20</v>
      </c>
      <c r="B68" s="38">
        <f>B69+B71+B70</f>
        <v>68208034.07</v>
      </c>
      <c r="C68" s="38">
        <f>C69+C71+C70</f>
        <v>49850495.949999996</v>
      </c>
      <c r="D68" s="8">
        <f t="shared" si="1"/>
        <v>0.7308595919776816</v>
      </c>
      <c r="E68" s="41"/>
    </row>
    <row r="69" spans="1:5" ht="12.75">
      <c r="A69" s="24" t="s">
        <v>60</v>
      </c>
      <c r="B69" s="37">
        <v>49394035.82</v>
      </c>
      <c r="C69" s="37">
        <v>35799674.53</v>
      </c>
      <c r="D69" s="8">
        <f t="shared" si="1"/>
        <v>0.7247772719050517</v>
      </c>
      <c r="E69" s="41"/>
    </row>
    <row r="70" spans="1:5" ht="12.75">
      <c r="A70" s="24" t="s">
        <v>71</v>
      </c>
      <c r="B70" s="37">
        <v>18100315.88</v>
      </c>
      <c r="C70" s="37">
        <v>13438712.87</v>
      </c>
      <c r="D70" s="8">
        <f t="shared" si="1"/>
        <v>0.7424573669926472</v>
      </c>
      <c r="E70" s="41"/>
    </row>
    <row r="71" spans="1:5" ht="25.5">
      <c r="A71" s="24" t="s">
        <v>61</v>
      </c>
      <c r="B71" s="37">
        <v>713682.37</v>
      </c>
      <c r="C71" s="37">
        <v>612108.55</v>
      </c>
      <c r="D71" s="8">
        <f t="shared" si="1"/>
        <v>0.8576764338454935</v>
      </c>
      <c r="E71" s="41"/>
    </row>
    <row r="72" spans="1:5" s="30" customFormat="1" ht="12.75">
      <c r="A72" s="25" t="s">
        <v>67</v>
      </c>
      <c r="B72" s="38">
        <f>B73</f>
        <v>6435123.42</v>
      </c>
      <c r="C72" s="38">
        <f>C73</f>
        <v>4454584.9</v>
      </c>
      <c r="D72" s="8">
        <f t="shared" si="1"/>
        <v>0.6922299090885191</v>
      </c>
      <c r="E72" s="41"/>
    </row>
    <row r="73" spans="1:5" s="31" customFormat="1" ht="12.75">
      <c r="A73" s="24" t="s">
        <v>68</v>
      </c>
      <c r="B73" s="37">
        <v>6435123.42</v>
      </c>
      <c r="C73" s="37">
        <v>4454584.9</v>
      </c>
      <c r="D73" s="8">
        <f t="shared" si="1"/>
        <v>0.6922299090885191</v>
      </c>
      <c r="E73" s="41"/>
    </row>
    <row r="74" spans="1:5" s="30" customFormat="1" ht="25.5">
      <c r="A74" s="25" t="s">
        <v>69</v>
      </c>
      <c r="B74" s="38">
        <f>B75</f>
        <v>6297561.19</v>
      </c>
      <c r="C74" s="38">
        <f>C75</f>
        <v>48442.19</v>
      </c>
      <c r="D74" s="8">
        <f t="shared" si="1"/>
        <v>0.007692214261756145</v>
      </c>
      <c r="E74" s="41"/>
    </row>
    <row r="75" spans="1:5" s="31" customFormat="1" ht="25.5">
      <c r="A75" s="24" t="s">
        <v>70</v>
      </c>
      <c r="B75" s="37">
        <v>6297561.19</v>
      </c>
      <c r="C75" s="37">
        <v>48442.19</v>
      </c>
      <c r="D75" s="8">
        <f t="shared" si="1"/>
        <v>0.007692214261756145</v>
      </c>
      <c r="E75" s="41"/>
    </row>
    <row r="76" spans="1:5" ht="12.75">
      <c r="A76" s="7" t="s">
        <v>18</v>
      </c>
      <c r="B76" s="35">
        <f>B24+B33+B35+B38+B43+B48+B51+B57+B60+B62+B68+B72+B74</f>
        <v>1087053459.1200004</v>
      </c>
      <c r="C76" s="35">
        <f>C24+C33+C35+C38+C43+C48+C51+C57+C60+C62+C68+C72+C74</f>
        <v>677830836.1600002</v>
      </c>
      <c r="D76" s="8">
        <f t="shared" si="1"/>
        <v>0.6235487596982792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2023-10-13T04:08:40Z</dcterms:modified>
  <cp:category/>
  <cp:version/>
  <cp:contentType/>
  <cp:contentStatus/>
</cp:coreProperties>
</file>